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ml.chartshapes+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tables/table3.xml" ContentType="application/vnd.openxmlformats-officedocument.spreadsheetml.table+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ostap/Downloads/Docs/"/>
    </mc:Choice>
  </mc:AlternateContent>
  <xr:revisionPtr revIDLastSave="0" documentId="13_ncr:1_{1477080B-68F1-4D49-9965-58EAAB3CDF74}" xr6:coauthVersionLast="45" xr6:coauthVersionMax="45" xr10:uidLastSave="{00000000-0000-0000-0000-000000000000}"/>
  <bookViews>
    <workbookView xWindow="0" yWindow="460" windowWidth="28780" windowHeight="17440" xr2:uid="{00000000-000D-0000-FFFF-FFFF00000000}"/>
  </bookViews>
  <sheets>
    <sheet name="Additional Information total" sheetId="11" r:id="rId1"/>
    <sheet name="Additional Information female" sheetId="13" r:id="rId2"/>
    <sheet name="Additional Information male" sheetId="12" r:id="rId3"/>
    <sheet name="Figure 1" sheetId="3" r:id="rId4"/>
    <sheet name="Figure 2" sheetId="2" r:id="rId5"/>
    <sheet name="Figure 3" sheetId="4" r:id="rId6"/>
    <sheet name="Figure 4" sheetId="9" r:id="rId7"/>
    <sheet name="Figure 6" sheetId="5" r:id="rId8"/>
    <sheet name="Figure 7" sheetId="10" r:id="rId9"/>
    <sheet name="Table 1" sheetId="8"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9" i="13" l="1"/>
  <c r="K28" i="13"/>
  <c r="K27" i="13"/>
  <c r="K26" i="13"/>
  <c r="K25" i="13"/>
  <c r="K24" i="13"/>
  <c r="K23" i="13"/>
  <c r="K22" i="13"/>
  <c r="K29" i="12"/>
  <c r="K28" i="12"/>
  <c r="K27" i="12"/>
  <c r="K26" i="12"/>
  <c r="K25" i="12"/>
  <c r="K24" i="12"/>
  <c r="K23" i="12"/>
  <c r="K22" i="12"/>
  <c r="C14" i="12"/>
  <c r="Q13" i="11"/>
  <c r="Q12" i="11"/>
  <c r="Q11" i="11"/>
  <c r="Q10" i="11"/>
  <c r="Q9" i="11"/>
  <c r="Q8" i="11"/>
  <c r="Q7" i="11"/>
  <c r="Q6" i="11"/>
  <c r="C7" i="10" l="1"/>
  <c r="C6" i="10"/>
  <c r="C5" i="10"/>
  <c r="C4" i="10"/>
  <c r="C3" i="10"/>
  <c r="C2" i="10"/>
</calcChain>
</file>

<file path=xl/sharedStrings.xml><?xml version="1.0" encoding="utf-8"?>
<sst xmlns="http://schemas.openxmlformats.org/spreadsheetml/2006/main" count="610" uniqueCount="460">
  <si>
    <t>Youth not in employment, education or training</t>
  </si>
  <si>
    <t>Youth in education or training (not employed)</t>
  </si>
  <si>
    <t>Youth in employment</t>
  </si>
  <si>
    <t>Youth working-age population (15-24 years)</t>
  </si>
  <si>
    <t>Number of persons (millions)</t>
  </si>
  <si>
    <t>Group</t>
  </si>
  <si>
    <t>Potential labour force</t>
  </si>
  <si>
    <t>Unemployed</t>
  </si>
  <si>
    <t>Time-related Underemployment</t>
  </si>
  <si>
    <t>Total labour underutilization</t>
  </si>
  <si>
    <t>Out of labour force</t>
  </si>
  <si>
    <t>Employed</t>
  </si>
  <si>
    <t>Formal employment</t>
  </si>
  <si>
    <t>Informal employment</t>
  </si>
  <si>
    <t>Working-age population</t>
  </si>
  <si>
    <t>X.1</t>
  </si>
  <si>
    <t>Share of the world's employed living in countries with required workplace closures for all but essential workplaces</t>
  </si>
  <si>
    <t>Share of the world's employed living in countries with recommended workplace closures</t>
  </si>
  <si>
    <t>Share of the world's employed living in countries with required workplace closures for some sectors or categories of workers</t>
  </si>
  <si>
    <t>Data and graph also available via datawrapper: https://www.datawrapper.de/_/5XCHv/</t>
  </si>
  <si>
    <t>X.2</t>
  </si>
  <si>
    <t>1st quarter 2020</t>
  </si>
  <si>
    <t>2nd quarter 2020</t>
  </si>
  <si>
    <t>World</t>
  </si>
  <si>
    <t>Income group</t>
  </si>
  <si>
    <t>Low-income countries</t>
  </si>
  <si>
    <t>Lower-middle income countries</t>
  </si>
  <si>
    <t>Upper-middle income countries</t>
  </si>
  <si>
    <t>High-income countries</t>
  </si>
  <si>
    <t>Region</t>
  </si>
  <si>
    <t>Africa</t>
  </si>
  <si>
    <t>Americas</t>
  </si>
  <si>
    <t>Arab States</t>
  </si>
  <si>
    <t>Asia and the Pacific</t>
  </si>
  <si>
    <t>Europe and Central Asia</t>
  </si>
  <si>
    <t>Dara and graph also available via datawrapper: https://www.datawrapper.de/_/neBKQ/</t>
  </si>
  <si>
    <t>Economic sector</t>
  </si>
  <si>
    <t>Current impact of crisis on economic output</t>
  </si>
  <si>
    <t>Baseline employment situation (global estimates for 2020 prior to COVID-19)</t>
  </si>
  <si>
    <t>Level of employment (000s)</t>
  </si>
  <si>
    <t>Share in global employment ( percent)</t>
  </si>
  <si>
    <t>Wage ratio (av. monthly sector earnings/av. total earnings )</t>
  </si>
  <si>
    <t>Share of women ( percent)</t>
  </si>
  <si>
    <t>Education</t>
  </si>
  <si>
    <t>Low</t>
  </si>
  <si>
    <t>Human health and social work activities</t>
  </si>
  <si>
    <t>Public administration and defence; compulsory social security</t>
  </si>
  <si>
    <t>Utilities</t>
  </si>
  <si>
    <t>Agriculture; forestry and fishing</t>
  </si>
  <si>
    <t>Low-Medium*</t>
  </si>
  <si>
    <t>Construction</t>
  </si>
  <si>
    <t>Medium</t>
  </si>
  <si>
    <t>Financial and insurance activities</t>
  </si>
  <si>
    <t>Mining and quarrying</t>
  </si>
  <si>
    <t>Arts, entertainment and recreation, and other services</t>
  </si>
  <si>
    <t>Medium-high*</t>
  </si>
  <si>
    <t>Transport; storage and communication</t>
  </si>
  <si>
    <r>
      <t>6.1</t>
    </r>
    <r>
      <rPr>
        <sz val="8"/>
        <color rgb="FF000000"/>
        <rFont val="Calibri"/>
        <family val="2"/>
        <scheme val="minor"/>
      </rPr>
      <t> </t>
    </r>
  </si>
  <si>
    <t xml:space="preserve">Accommodation and food service </t>
  </si>
  <si>
    <t>High</t>
  </si>
  <si>
    <t>Real estate; business and administrative activities</t>
  </si>
  <si>
    <t>Manufacturing</t>
  </si>
  <si>
    <t>Wholesale and retail trade; repair of motor vehicles and motorcycles</t>
  </si>
  <si>
    <t>Women and men in the informal economy impacted by the Covid-19 crisis:</t>
  </si>
  <si>
    <r>
      <t xml:space="preserve">Women are overrepresented in high risk sectors. </t>
    </r>
    <r>
      <rPr>
        <sz val="12"/>
        <color theme="1"/>
        <rFont val="Calibri"/>
        <family val="2"/>
        <scheme val="minor"/>
      </rPr>
      <t xml:space="preserve">Among informal economy workers significantly impacted by the crisis, women are over-represented in high risks sectors: 42 per cent work work in those sectors compared to 32 per cent of men.  </t>
    </r>
  </si>
  <si>
    <t>High risk sectors</t>
  </si>
  <si>
    <t>Medium-high risk sectors</t>
  </si>
  <si>
    <t>Medium risk sectors</t>
  </si>
  <si>
    <t>Low-medium risk sectors</t>
  </si>
  <si>
    <t>Low risk</t>
  </si>
  <si>
    <t>Significantly impacted</t>
  </si>
  <si>
    <t>Men</t>
  </si>
  <si>
    <t>Women</t>
  </si>
  <si>
    <t>High income countries</t>
  </si>
  <si>
    <t>Upper middle income countries</t>
  </si>
  <si>
    <t>Lower middle income countries</t>
  </si>
  <si>
    <t>Low income countries</t>
  </si>
  <si>
    <t>CountryCode</t>
  </si>
  <si>
    <t>E3_Fiscal measures in billions</t>
  </si>
  <si>
    <t>CountryName</t>
  </si>
  <si>
    <t>E3_Fiscal measures</t>
  </si>
  <si>
    <t>H4_Emergency investment in healthcare</t>
  </si>
  <si>
    <t>H5_Investment in vaccines</t>
  </si>
  <si>
    <t>MAR</t>
  </si>
  <si>
    <t>Morocco</t>
  </si>
  <si>
    <t>ABW</t>
  </si>
  <si>
    <t>Aruba</t>
  </si>
  <si>
    <t>AFG</t>
  </si>
  <si>
    <t>Afghanistan</t>
  </si>
  <si>
    <t>AGO</t>
  </si>
  <si>
    <t>Angola</t>
  </si>
  <si>
    <t>ALB</t>
  </si>
  <si>
    <t>Albania</t>
  </si>
  <si>
    <t>AND</t>
  </si>
  <si>
    <t>Andorra</t>
  </si>
  <si>
    <t>ARE</t>
  </si>
  <si>
    <t>United Arab Emirates</t>
  </si>
  <si>
    <t>ARG</t>
  </si>
  <si>
    <t>Argentina</t>
  </si>
  <si>
    <t>AUS</t>
  </si>
  <si>
    <t>Australia</t>
  </si>
  <si>
    <t>AUT</t>
  </si>
  <si>
    <t>Austria</t>
  </si>
  <si>
    <t>AZE</t>
  </si>
  <si>
    <t>Azerbaijan</t>
  </si>
  <si>
    <t>BDI</t>
  </si>
  <si>
    <t>Burundi</t>
  </si>
  <si>
    <t>BEL</t>
  </si>
  <si>
    <t>Belgium</t>
  </si>
  <si>
    <t>BEN</t>
  </si>
  <si>
    <t>Benin</t>
  </si>
  <si>
    <t>BFA</t>
  </si>
  <si>
    <t>Burkina Faso</t>
  </si>
  <si>
    <t>BGD</t>
  </si>
  <si>
    <t>Bangladesh</t>
  </si>
  <si>
    <t>BGR</t>
  </si>
  <si>
    <t>Bulgaria</t>
  </si>
  <si>
    <t>BHR</t>
  </si>
  <si>
    <t>Bahrain</t>
  </si>
  <si>
    <t>BIH</t>
  </si>
  <si>
    <t>Bosnia and Herzegovina</t>
  </si>
  <si>
    <t>BLR</t>
  </si>
  <si>
    <t>Belarus</t>
  </si>
  <si>
    <t>BLZ</t>
  </si>
  <si>
    <t>Belize</t>
  </si>
  <si>
    <t>BMU</t>
  </si>
  <si>
    <t>Bermuda</t>
  </si>
  <si>
    <t>BOL</t>
  </si>
  <si>
    <t>Bolivia</t>
  </si>
  <si>
    <t>BRA</t>
  </si>
  <si>
    <t>Brazil</t>
  </si>
  <si>
    <t>BRB</t>
  </si>
  <si>
    <t>Barbados</t>
  </si>
  <si>
    <t>BRN</t>
  </si>
  <si>
    <t>Brunei</t>
  </si>
  <si>
    <t>BTN</t>
  </si>
  <si>
    <t>Bhutan</t>
  </si>
  <si>
    <t>BWA</t>
  </si>
  <si>
    <t>Botswana</t>
  </si>
  <si>
    <t>CAF</t>
  </si>
  <si>
    <t>Central African Republic</t>
  </si>
  <si>
    <t>CAN</t>
  </si>
  <si>
    <t>Canada</t>
  </si>
  <si>
    <t>CHE</t>
  </si>
  <si>
    <t>Switzerland</t>
  </si>
  <si>
    <t>CHL</t>
  </si>
  <si>
    <t>Chile</t>
  </si>
  <si>
    <t>CHN</t>
  </si>
  <si>
    <t>China</t>
  </si>
  <si>
    <t>CIV</t>
  </si>
  <si>
    <t>Cote d'Ivoire</t>
  </si>
  <si>
    <t>CMR</t>
  </si>
  <si>
    <t>Cameroon</t>
  </si>
  <si>
    <t>COD</t>
  </si>
  <si>
    <t>Democratic Republic of Congo</t>
  </si>
  <si>
    <t>COG</t>
  </si>
  <si>
    <t>Congo</t>
  </si>
  <si>
    <t>COL</t>
  </si>
  <si>
    <t>Colombia</t>
  </si>
  <si>
    <t>CPV</t>
  </si>
  <si>
    <t>Cape Verde</t>
  </si>
  <si>
    <t>CRI</t>
  </si>
  <si>
    <t>Costa Rica</t>
  </si>
  <si>
    <t>CUB</t>
  </si>
  <si>
    <t>Cuba</t>
  </si>
  <si>
    <t>CYP</t>
  </si>
  <si>
    <t>Cyprus</t>
  </si>
  <si>
    <t>CZE</t>
  </si>
  <si>
    <t>Czech Republic</t>
  </si>
  <si>
    <t>DEU</t>
  </si>
  <si>
    <t>Germany</t>
  </si>
  <si>
    <t>DJI</t>
  </si>
  <si>
    <t>Djibouti</t>
  </si>
  <si>
    <t>DMA</t>
  </si>
  <si>
    <t>Dominica</t>
  </si>
  <si>
    <t>DNK</t>
  </si>
  <si>
    <t>Denmark</t>
  </si>
  <si>
    <t>DOM</t>
  </si>
  <si>
    <t>Dominican Republic</t>
  </si>
  <si>
    <t>DZA</t>
  </si>
  <si>
    <t>Algeria</t>
  </si>
  <si>
    <t>ECU</t>
  </si>
  <si>
    <t>Ecuador</t>
  </si>
  <si>
    <t>EGY</t>
  </si>
  <si>
    <t>Egypt</t>
  </si>
  <si>
    <t>ESP</t>
  </si>
  <si>
    <t>Spain</t>
  </si>
  <si>
    <t>EST</t>
  </si>
  <si>
    <t>Estonia</t>
  </si>
  <si>
    <t>ETH</t>
  </si>
  <si>
    <t>Ethiopia</t>
  </si>
  <si>
    <t>FIN</t>
  </si>
  <si>
    <t>Finland</t>
  </si>
  <si>
    <t>FRA</t>
  </si>
  <si>
    <t>France</t>
  </si>
  <si>
    <t>GAB</t>
  </si>
  <si>
    <t>Gabon</t>
  </si>
  <si>
    <t>GBR</t>
  </si>
  <si>
    <t>United Kingdom</t>
  </si>
  <si>
    <t>GEO</t>
  </si>
  <si>
    <t>Georgia</t>
  </si>
  <si>
    <t>GHA</t>
  </si>
  <si>
    <t>Ghana</t>
  </si>
  <si>
    <t>GMB</t>
  </si>
  <si>
    <t>Gambia</t>
  </si>
  <si>
    <t>GRC</t>
  </si>
  <si>
    <t>Greece</t>
  </si>
  <si>
    <t>GRL</t>
  </si>
  <si>
    <t>Greenland</t>
  </si>
  <si>
    <t>GTM</t>
  </si>
  <si>
    <t>Guatemala</t>
  </si>
  <si>
    <t>GUM</t>
  </si>
  <si>
    <t>Guam</t>
  </si>
  <si>
    <t>GUY</t>
  </si>
  <si>
    <t>Guyana</t>
  </si>
  <si>
    <t>HKG</t>
  </si>
  <si>
    <t>Hong Kong</t>
  </si>
  <si>
    <t>HND</t>
  </si>
  <si>
    <t>Honduras</t>
  </si>
  <si>
    <t>HRV</t>
  </si>
  <si>
    <t>Croatia</t>
  </si>
  <si>
    <t>HUN</t>
  </si>
  <si>
    <t>Hungary</t>
  </si>
  <si>
    <t>IDN</t>
  </si>
  <si>
    <t>Indonesia</t>
  </si>
  <si>
    <t>IND</t>
  </si>
  <si>
    <t>India</t>
  </si>
  <si>
    <t>IRL</t>
  </si>
  <si>
    <t>Ireland</t>
  </si>
  <si>
    <t>IRN</t>
  </si>
  <si>
    <t>Iran</t>
  </si>
  <si>
    <t>IRQ</t>
  </si>
  <si>
    <t>Iraq</t>
  </si>
  <si>
    <t>ISL</t>
  </si>
  <si>
    <t>Iceland</t>
  </si>
  <si>
    <t>ISR</t>
  </si>
  <si>
    <t>Israel</t>
  </si>
  <si>
    <t>ITA</t>
  </si>
  <si>
    <t>Italy</t>
  </si>
  <si>
    <t>JAM</t>
  </si>
  <si>
    <t>Jamaica</t>
  </si>
  <si>
    <t>JOR</t>
  </si>
  <si>
    <t>Jordan</t>
  </si>
  <si>
    <t>JPN</t>
  </si>
  <si>
    <t>Japan</t>
  </si>
  <si>
    <t>KAZ</t>
  </si>
  <si>
    <t>Kazakhstan</t>
  </si>
  <si>
    <t>KEN</t>
  </si>
  <si>
    <t>Kenya</t>
  </si>
  <si>
    <t>KGZ</t>
  </si>
  <si>
    <t>Kyrgyz Republic</t>
  </si>
  <si>
    <t>KOR</t>
  </si>
  <si>
    <t>South Korea</t>
  </si>
  <si>
    <t>KWT</t>
  </si>
  <si>
    <t>Kuwait</t>
  </si>
  <si>
    <t>LAO</t>
  </si>
  <si>
    <t>Laos</t>
  </si>
  <si>
    <t>LBN</t>
  </si>
  <si>
    <t>Lebanon</t>
  </si>
  <si>
    <t>LBR</t>
  </si>
  <si>
    <t>Liberia</t>
  </si>
  <si>
    <t>LBY</t>
  </si>
  <si>
    <t>Libya</t>
  </si>
  <si>
    <t>LKA</t>
  </si>
  <si>
    <t>Sri Lanka</t>
  </si>
  <si>
    <t>LSO</t>
  </si>
  <si>
    <t>Lesotho</t>
  </si>
  <si>
    <t>LTU</t>
  </si>
  <si>
    <t>Lithuania</t>
  </si>
  <si>
    <t>LUX</t>
  </si>
  <si>
    <t>Luxembourg</t>
  </si>
  <si>
    <t>MAC</t>
  </si>
  <si>
    <t>Macao</t>
  </si>
  <si>
    <t>MDA</t>
  </si>
  <si>
    <t>Moldova</t>
  </si>
  <si>
    <t>MDG</t>
  </si>
  <si>
    <t>Madagascar</t>
  </si>
  <si>
    <t>MEX</t>
  </si>
  <si>
    <t>Mexico</t>
  </si>
  <si>
    <t>MLI</t>
  </si>
  <si>
    <t>Mali</t>
  </si>
  <si>
    <t>MMR</t>
  </si>
  <si>
    <t>Myanmar</t>
  </si>
  <si>
    <t>MNG</t>
  </si>
  <si>
    <t>Mongolia</t>
  </si>
  <si>
    <t>MOZ</t>
  </si>
  <si>
    <t>Mozambique</t>
  </si>
  <si>
    <t>MRT</t>
  </si>
  <si>
    <t>Mauritania</t>
  </si>
  <si>
    <t>MUS</t>
  </si>
  <si>
    <t>Mauritius</t>
  </si>
  <si>
    <t>MWI</t>
  </si>
  <si>
    <t>Malawi</t>
  </si>
  <si>
    <t>MYS</t>
  </si>
  <si>
    <t>Malaysia</t>
  </si>
  <si>
    <t>NAM</t>
  </si>
  <si>
    <t>Namibia</t>
  </si>
  <si>
    <t>NER</t>
  </si>
  <si>
    <t>Niger</t>
  </si>
  <si>
    <t>NGA</t>
  </si>
  <si>
    <t>Nigeria</t>
  </si>
  <si>
    <t>NIC</t>
  </si>
  <si>
    <t>Nicaragua</t>
  </si>
  <si>
    <t>NLD</t>
  </si>
  <si>
    <t>Netherlands</t>
  </si>
  <si>
    <t>NOR</t>
  </si>
  <si>
    <t>Norway</t>
  </si>
  <si>
    <t>NPL</t>
  </si>
  <si>
    <t>Nepal</t>
  </si>
  <si>
    <t>NZL</t>
  </si>
  <si>
    <t>New Zealand</t>
  </si>
  <si>
    <t>OMN</t>
  </si>
  <si>
    <t>Oman</t>
  </si>
  <si>
    <t>PAK</t>
  </si>
  <si>
    <t>Pakistan</t>
  </si>
  <si>
    <t>PAN</t>
  </si>
  <si>
    <t>Panama</t>
  </si>
  <si>
    <t>PER</t>
  </si>
  <si>
    <t>Peru</t>
  </si>
  <si>
    <t>PHL</t>
  </si>
  <si>
    <t>Philippines</t>
  </si>
  <si>
    <t>PNG</t>
  </si>
  <si>
    <t>Papua New Guinea</t>
  </si>
  <si>
    <t>POL</t>
  </si>
  <si>
    <t>Poland</t>
  </si>
  <si>
    <t>PRI</t>
  </si>
  <si>
    <t>Puerto Rico</t>
  </si>
  <si>
    <t>PRT</t>
  </si>
  <si>
    <t>Portugal</t>
  </si>
  <si>
    <t>PRY</t>
  </si>
  <si>
    <t>Paraguay</t>
  </si>
  <si>
    <t>PSE</t>
  </si>
  <si>
    <t>Palestine</t>
  </si>
  <si>
    <t>QAT</t>
  </si>
  <si>
    <t>Qatar</t>
  </si>
  <si>
    <t>KSV</t>
  </si>
  <si>
    <t>Kosovo</t>
  </si>
  <si>
    <t>ROU</t>
  </si>
  <si>
    <t>Romania</t>
  </si>
  <si>
    <t>RUS</t>
  </si>
  <si>
    <t>Russia</t>
  </si>
  <si>
    <t>RWA</t>
  </si>
  <si>
    <t>Rwanda</t>
  </si>
  <si>
    <t>SAU</t>
  </si>
  <si>
    <t>Saudi Arabia</t>
  </si>
  <si>
    <t>SDN</t>
  </si>
  <si>
    <t>Sudan</t>
  </si>
  <si>
    <t>SEN</t>
  </si>
  <si>
    <t>Senegal</t>
  </si>
  <si>
    <t>SGP</t>
  </si>
  <si>
    <t>Singapore</t>
  </si>
  <si>
    <t>SLB</t>
  </si>
  <si>
    <t>Solomon Islands</t>
  </si>
  <si>
    <t>SLE</t>
  </si>
  <si>
    <t>Sierra Leone</t>
  </si>
  <si>
    <t>SLV</t>
  </si>
  <si>
    <t>El Salvador</t>
  </si>
  <si>
    <t>SMR</t>
  </si>
  <si>
    <t>San Marino</t>
  </si>
  <si>
    <t>SOM</t>
  </si>
  <si>
    <t>Somalia</t>
  </si>
  <si>
    <t>SRB</t>
  </si>
  <si>
    <t>Serbia</t>
  </si>
  <si>
    <t>SSD</t>
  </si>
  <si>
    <t>South Sudan</t>
  </si>
  <si>
    <t>SUR</t>
  </si>
  <si>
    <t>Suriname</t>
  </si>
  <si>
    <t>SVK</t>
  </si>
  <si>
    <t>Slovak Republic</t>
  </si>
  <si>
    <t>SVN</t>
  </si>
  <si>
    <t>Slovenia</t>
  </si>
  <si>
    <t>SWE</t>
  </si>
  <si>
    <t>Sweden</t>
  </si>
  <si>
    <t>SWZ</t>
  </si>
  <si>
    <t>Eswatini</t>
  </si>
  <si>
    <t>SYC</t>
  </si>
  <si>
    <t>Seychelles</t>
  </si>
  <si>
    <t>SYR</t>
  </si>
  <si>
    <t>Syria</t>
  </si>
  <si>
    <t>TCD</t>
  </si>
  <si>
    <t>Chad</t>
  </si>
  <si>
    <t>THA</t>
  </si>
  <si>
    <t>Thailand</t>
  </si>
  <si>
    <t>TKM</t>
  </si>
  <si>
    <t>Turkmenistan</t>
  </si>
  <si>
    <t>TLS</t>
  </si>
  <si>
    <t>Timor</t>
  </si>
  <si>
    <t>TTO</t>
  </si>
  <si>
    <t>Trinidad and Tobago</t>
  </si>
  <si>
    <t>TUN</t>
  </si>
  <si>
    <t>Tunisia</t>
  </si>
  <si>
    <t>TUR</t>
  </si>
  <si>
    <t>Turkey</t>
  </si>
  <si>
    <t>TWN</t>
  </si>
  <si>
    <t>Taiwan</t>
  </si>
  <si>
    <t>TZA</t>
  </si>
  <si>
    <t>Tanzania</t>
  </si>
  <si>
    <t>UGA</t>
  </si>
  <si>
    <t>Uganda</t>
  </si>
  <si>
    <t>UKR</t>
  </si>
  <si>
    <t>Ukraine</t>
  </si>
  <si>
    <t>URY</t>
  </si>
  <si>
    <t>Uruguay</t>
  </si>
  <si>
    <t>USA</t>
  </si>
  <si>
    <t>United States</t>
  </si>
  <si>
    <t>UZB</t>
  </si>
  <si>
    <t>Uzbekistan</t>
  </si>
  <si>
    <t>VEN</t>
  </si>
  <si>
    <t>Venezuela</t>
  </si>
  <si>
    <t>VNM</t>
  </si>
  <si>
    <t>Vietnam</t>
  </si>
  <si>
    <t>YEM</t>
  </si>
  <si>
    <t>Yemen</t>
  </si>
  <si>
    <t>ZAF</t>
  </si>
  <si>
    <t>South Africa</t>
  </si>
  <si>
    <t>ZMB</t>
  </si>
  <si>
    <t>Zambia</t>
  </si>
  <si>
    <t>ZWE</t>
  </si>
  <si>
    <t>Zimbabwe</t>
  </si>
  <si>
    <t>Dara and graph also available via datawrapper: https://datawrapper.dwcdn.net/vjPBS/1/</t>
  </si>
  <si>
    <t>With SOCPRO response</t>
  </si>
  <si>
    <t>Without SOCPRO response</t>
  </si>
  <si>
    <t xml:space="preserve">Source: https://www.social-protection.org/gimi/ShowWiki.action?id=3417, last update 26/05/2020 </t>
  </si>
  <si>
    <t>Global overview working-age population, 2019 (in millions)</t>
  </si>
  <si>
    <t>Working-age population totals in millions (2019)</t>
  </si>
  <si>
    <t>Working-age population shares (2019)</t>
  </si>
  <si>
    <t>Unemployment rate (UE/LF)</t>
  </si>
  <si>
    <t>Labour force</t>
  </si>
  <si>
    <t>Outside the labour force</t>
  </si>
  <si>
    <t>Outside the labour force (as share of WAP)</t>
  </si>
  <si>
    <t>Employment</t>
  </si>
  <si>
    <t>Unemployment</t>
  </si>
  <si>
    <t>Employment (share in WAP)</t>
  </si>
  <si>
    <t>Unemployment (as share of WAP)</t>
  </si>
  <si>
    <t>Northern America and Europe</t>
  </si>
  <si>
    <t>Latin America and the Caribbean</t>
  </si>
  <si>
    <t>Central Asia and Southern Asia</t>
  </si>
  <si>
    <t>Eastern Asia and South-eastern Asia</t>
  </si>
  <si>
    <t>Western Asia and Northern Africa</t>
  </si>
  <si>
    <t>Sub-Saharan Africa</t>
  </si>
  <si>
    <t>Oceania</t>
  </si>
  <si>
    <t>Global overview youth population</t>
  </si>
  <si>
    <t>Young population (15-25)</t>
  </si>
  <si>
    <t>Young population (15-24)</t>
  </si>
  <si>
    <t>Youth in education or training (and not in employment)</t>
  </si>
  <si>
    <t>Global overview of access to employment and labour underutilization, men, 2019 (in millions)</t>
  </si>
  <si>
    <t>Young population</t>
  </si>
  <si>
    <t>Time-related underemployment</t>
  </si>
  <si>
    <t>Global overview of access to employment and labour underutilization, men, 2019 (in percentage)</t>
  </si>
  <si>
    <t>Working-age population (WAP)</t>
  </si>
  <si>
    <t>Total labour underutilization (LU)</t>
  </si>
  <si>
    <t>Time-related underemployment (share in LU)</t>
  </si>
  <si>
    <t>Share in WAP</t>
  </si>
  <si>
    <t>Share in LU</t>
  </si>
  <si>
    <t>Potential labour force (share in LU)</t>
  </si>
  <si>
    <t>Unemplyoment rate</t>
  </si>
  <si>
    <t>Source: ILOSTAT (ILO estimates and projections, July 2019 and ILO modelled estimates, November 2019).</t>
  </si>
  <si>
    <t>Global overview of access to employment and labour underutilization, women, 2019 (in millions)</t>
  </si>
  <si>
    <t>Global overview of access to employment and labour underutilization, women, 2019 (in percentage)</t>
  </si>
  <si>
    <t>Unemployment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</si>
</sst>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_-;\-* #,##0_-;_-* &quot;-&quot;??_-;_-@_-"/>
    <numFmt numFmtId="166" formatCode="0.0"/>
    <numFmt numFmtId="167" formatCode="0.0%"/>
  </numFmts>
  <fonts count="20">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9"/>
      <color rgb="FF000000"/>
      <name val="Calibri"/>
      <family val="2"/>
      <scheme val="minor"/>
    </font>
    <font>
      <sz val="9"/>
      <color rgb="FF000000"/>
      <name val="Calibri"/>
      <family val="2"/>
      <scheme val="minor"/>
    </font>
    <font>
      <sz val="8"/>
      <color rgb="FF000000"/>
      <name val="Calibri"/>
      <family val="2"/>
      <scheme val="minor"/>
    </font>
    <font>
      <sz val="12"/>
      <color theme="1"/>
      <name val="Calibri"/>
      <family val="2"/>
      <scheme val="minor"/>
    </font>
    <font>
      <b/>
      <sz val="12"/>
      <color theme="1"/>
      <name val="Calibri"/>
      <family val="2"/>
      <scheme val="minor"/>
    </font>
    <font>
      <b/>
      <u/>
      <sz val="11"/>
      <color theme="1"/>
      <name val="Overpass"/>
    </font>
    <font>
      <u/>
      <sz val="11"/>
      <color theme="1"/>
      <name val="Calibri"/>
      <family val="2"/>
      <scheme val="minor"/>
    </font>
    <font>
      <sz val="10"/>
      <color theme="1"/>
      <name val="Noto Sans"/>
      <family val="2"/>
    </font>
    <font>
      <b/>
      <sz val="10"/>
      <color theme="1"/>
      <name val="Noto Sans"/>
      <family val="2"/>
    </font>
    <font>
      <sz val="9"/>
      <color theme="1"/>
      <name val="Noto Sans"/>
      <family val="2"/>
    </font>
    <font>
      <b/>
      <sz val="10"/>
      <name val="Arial"/>
      <family val="2"/>
    </font>
    <font>
      <b/>
      <sz val="10"/>
      <name val="Noto Sans"/>
      <family val="2"/>
    </font>
    <font>
      <sz val="10"/>
      <name val="Noto Sans"/>
      <family val="2"/>
    </font>
    <font>
      <sz val="10"/>
      <color theme="1"/>
      <name val="Calibri"/>
      <family val="2"/>
      <scheme val="minor"/>
    </font>
    <font>
      <b/>
      <sz val="9"/>
      <color theme="1"/>
      <name val="Noto Sans"/>
      <family val="2"/>
    </font>
    <font>
      <sz val="8"/>
      <color theme="1"/>
      <name val="Noto Sans"/>
      <family val="2"/>
    </font>
  </fonts>
  <fills count="16">
    <fill>
      <patternFill patternType="none"/>
    </fill>
    <fill>
      <patternFill patternType="gray125"/>
    </fill>
    <fill>
      <patternFill patternType="solid">
        <fgColor rgb="FFBDD7EE"/>
        <bgColor indexed="64"/>
      </patternFill>
    </fill>
    <fill>
      <patternFill patternType="solid">
        <fgColor rgb="FF66FF33"/>
        <bgColor indexed="64"/>
      </patternFill>
    </fill>
    <fill>
      <patternFill patternType="solid">
        <fgColor rgb="FF548235"/>
        <bgColor indexed="64"/>
      </patternFill>
    </fill>
    <fill>
      <patternFill patternType="solid">
        <fgColor rgb="FFFFFF66"/>
        <bgColor indexed="64"/>
      </patternFill>
    </fill>
    <fill>
      <patternFill patternType="solid">
        <fgColor rgb="FFFF9900"/>
        <bgColor indexed="64"/>
      </patternFill>
    </fill>
    <fill>
      <patternFill patternType="solid">
        <fgColor rgb="FFFF0000"/>
        <bgColor indexed="64"/>
      </patternFill>
    </fill>
    <fill>
      <patternFill patternType="solid">
        <fgColor theme="0"/>
        <bgColor indexed="64"/>
      </patternFill>
    </fill>
    <fill>
      <patternFill patternType="solid">
        <fgColor rgb="FF8CFF64"/>
        <bgColor indexed="64"/>
      </patternFill>
    </fill>
    <fill>
      <patternFill patternType="solid">
        <fgColor rgb="FFB5FF9B"/>
        <bgColor indexed="64"/>
      </patternFill>
    </fill>
    <fill>
      <patternFill patternType="solid">
        <fgColor rgb="FFFFC000"/>
        <bgColor indexed="64"/>
      </patternFill>
    </fill>
    <fill>
      <patternFill patternType="solid">
        <fgColor theme="7" tint="0.59999389629810485"/>
        <bgColor indexed="64"/>
      </patternFill>
    </fill>
    <fill>
      <patternFill patternType="solid">
        <fgColor rgb="FFEBF5FD"/>
        <bgColor indexed="64"/>
      </patternFill>
    </fill>
    <fill>
      <patternFill patternType="solid">
        <fgColor rgb="FF05D2D2"/>
        <bgColor indexed="64"/>
      </patternFill>
    </fill>
    <fill>
      <patternFill patternType="solid">
        <fgColor rgb="FFFFCD2D"/>
        <bgColor indexed="64"/>
      </patternFill>
    </fill>
  </fills>
  <borders count="24">
    <border>
      <left/>
      <right/>
      <top/>
      <bottom/>
      <diagonal/>
    </border>
    <border>
      <left style="thin">
        <color theme="4"/>
      </left>
      <right style="thin">
        <color theme="4"/>
      </right>
      <top style="thin">
        <color theme="4"/>
      </top>
      <bottom style="thin">
        <color theme="4"/>
      </bottom>
      <diagonal/>
    </border>
    <border>
      <left style="thin">
        <color theme="4"/>
      </left>
      <right style="thin">
        <color theme="4"/>
      </right>
      <top/>
      <bottom style="medium">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164" fontId="2" fillId="0" borderId="0" applyFont="0" applyFill="0" applyBorder="0" applyAlignment="0" applyProtection="0"/>
  </cellStyleXfs>
  <cellXfs count="174">
    <xf numFmtId="0" fontId="0" fillId="0" borderId="0" xfId="0"/>
    <xf numFmtId="165" fontId="0" fillId="0" borderId="1" xfId="1" applyNumberFormat="1" applyFont="1" applyFill="1" applyBorder="1"/>
    <xf numFmtId="0" fontId="0" fillId="0" borderId="0" xfId="0" applyFill="1"/>
    <xf numFmtId="0" fontId="0" fillId="0" borderId="1" xfId="0" applyFont="1" applyFill="1" applyBorder="1" applyAlignment="1"/>
    <xf numFmtId="0" fontId="3" fillId="0" borderId="2" xfId="0" applyFont="1" applyBorder="1" applyAlignment="1">
      <alignment wrapText="1"/>
    </xf>
    <xf numFmtId="0" fontId="3" fillId="0" borderId="2" xfId="0" applyFont="1" applyBorder="1"/>
    <xf numFmtId="165" fontId="0" fillId="0" borderId="0" xfId="1" applyNumberFormat="1" applyFont="1"/>
    <xf numFmtId="0" fontId="0" fillId="0" borderId="0" xfId="0" applyAlignment="1">
      <alignment wrapText="1"/>
    </xf>
    <xf numFmtId="0" fontId="7" fillId="0" borderId="0" xfId="0" applyFont="1" applyAlignment="1">
      <alignment vertical="center"/>
    </xf>
    <xf numFmtId="0" fontId="0" fillId="8" borderId="0" xfId="0" applyFill="1"/>
    <xf numFmtId="0" fontId="8" fillId="0" borderId="0" xfId="0" applyFont="1" applyAlignment="1">
      <alignment vertical="center"/>
    </xf>
    <xf numFmtId="166" fontId="0" fillId="8" borderId="0" xfId="0" applyNumberFormat="1" applyFill="1"/>
    <xf numFmtId="0" fontId="0" fillId="8" borderId="10" xfId="0" applyFill="1" applyBorder="1"/>
    <xf numFmtId="0" fontId="0" fillId="8" borderId="10" xfId="0" applyFill="1" applyBorder="1" applyAlignment="1">
      <alignment horizontal="right"/>
    </xf>
    <xf numFmtId="0" fontId="0" fillId="8" borderId="10" xfId="0" applyFill="1" applyBorder="1" applyAlignment="1">
      <alignment vertical="top" wrapText="1"/>
    </xf>
    <xf numFmtId="0" fontId="0" fillId="8" borderId="0" xfId="0" applyFill="1" applyAlignment="1">
      <alignment horizontal="right"/>
    </xf>
    <xf numFmtId="1" fontId="0" fillId="8" borderId="0" xfId="0" applyNumberFormat="1" applyFill="1"/>
    <xf numFmtId="0" fontId="3" fillId="8" borderId="10" xfId="0" applyFont="1" applyFill="1" applyBorder="1"/>
    <xf numFmtId="0" fontId="3" fillId="8" borderId="0" xfId="0" applyFont="1" applyFill="1"/>
    <xf numFmtId="167" fontId="0" fillId="0" borderId="0" xfId="0" applyNumberFormat="1"/>
    <xf numFmtId="0" fontId="9" fillId="0" borderId="0" xfId="0" applyFont="1"/>
    <xf numFmtId="0" fontId="10" fillId="0" borderId="0" xfId="0" applyFont="1"/>
    <xf numFmtId="0" fontId="11" fillId="0" borderId="0" xfId="0" applyFont="1"/>
    <xf numFmtId="0" fontId="0" fillId="7" borderId="0" xfId="0" applyFill="1" applyAlignment="1">
      <alignment wrapText="1"/>
    </xf>
    <xf numFmtId="0" fontId="13" fillId="9" borderId="13" xfId="0" applyFont="1" applyFill="1" applyBorder="1"/>
    <xf numFmtId="0" fontId="0" fillId="7" borderId="0" xfId="0" applyFill="1"/>
    <xf numFmtId="0" fontId="14" fillId="0" borderId="0" xfId="0" applyFont="1" applyBorder="1" applyAlignment="1">
      <alignment horizontal="center"/>
    </xf>
    <xf numFmtId="0" fontId="15" fillId="0" borderId="0" xfId="0" applyFont="1" applyAlignment="1">
      <alignment horizontal="center"/>
    </xf>
    <xf numFmtId="0" fontId="0" fillId="0" borderId="0" xfId="0" applyBorder="1" applyAlignment="1">
      <alignment horizontal="right" indent="1"/>
    </xf>
    <xf numFmtId="0" fontId="15" fillId="13" borderId="18" xfId="0" applyFont="1" applyFill="1" applyBorder="1" applyAlignment="1"/>
    <xf numFmtId="1" fontId="12" fillId="9" borderId="13" xfId="0" applyNumberFormat="1" applyFont="1" applyFill="1" applyBorder="1" applyAlignment="1">
      <alignment horizontal="center"/>
    </xf>
    <xf numFmtId="166" fontId="0" fillId="7" borderId="0" xfId="0" applyNumberFormat="1" applyFill="1"/>
    <xf numFmtId="0" fontId="16" fillId="13" borderId="13" xfId="0" applyFont="1" applyFill="1" applyBorder="1" applyAlignment="1"/>
    <xf numFmtId="1" fontId="11" fillId="9" borderId="13" xfId="0" applyNumberFormat="1" applyFont="1" applyFill="1" applyBorder="1" applyAlignment="1">
      <alignment horizontal="center"/>
    </xf>
    <xf numFmtId="0" fontId="16" fillId="13" borderId="13" xfId="0" applyFont="1" applyFill="1" applyBorder="1" applyAlignment="1">
      <alignment horizontal="left"/>
    </xf>
    <xf numFmtId="0" fontId="16" fillId="13" borderId="19" xfId="0" applyFont="1" applyFill="1" applyBorder="1" applyAlignment="1">
      <alignment horizontal="left"/>
    </xf>
    <xf numFmtId="1" fontId="11" fillId="9" borderId="19" xfId="0" applyNumberFormat="1" applyFont="1" applyFill="1" applyBorder="1" applyAlignment="1">
      <alignment horizontal="center"/>
    </xf>
    <xf numFmtId="0" fontId="17" fillId="0" borderId="0" xfId="0" applyFont="1"/>
    <xf numFmtId="166" fontId="0" fillId="0" borderId="0" xfId="0" applyNumberFormat="1"/>
    <xf numFmtId="0" fontId="13" fillId="14" borderId="13" xfId="0" applyFont="1" applyFill="1" applyBorder="1"/>
    <xf numFmtId="1" fontId="12" fillId="14" borderId="13" xfId="0" applyNumberFormat="1" applyFont="1" applyFill="1" applyBorder="1" applyAlignment="1">
      <alignment horizontal="center"/>
    </xf>
    <xf numFmtId="1" fontId="12" fillId="13" borderId="13" xfId="0" applyNumberFormat="1" applyFont="1" applyFill="1" applyBorder="1" applyAlignment="1">
      <alignment horizontal="center"/>
    </xf>
    <xf numFmtId="166" fontId="12" fillId="13" borderId="13" xfId="0" applyNumberFormat="1" applyFont="1" applyFill="1" applyBorder="1" applyAlignment="1">
      <alignment horizontal="center"/>
    </xf>
    <xf numFmtId="1" fontId="11" fillId="14" borderId="13" xfId="0" applyNumberFormat="1" applyFont="1" applyFill="1" applyBorder="1" applyAlignment="1">
      <alignment horizontal="center"/>
    </xf>
    <xf numFmtId="1" fontId="11" fillId="13" borderId="13" xfId="0" applyNumberFormat="1" applyFont="1" applyFill="1" applyBorder="1" applyAlignment="1">
      <alignment horizontal="center"/>
    </xf>
    <xf numFmtId="166" fontId="11" fillId="13" borderId="13" xfId="0" applyNumberFormat="1" applyFont="1" applyFill="1" applyBorder="1" applyAlignment="1">
      <alignment horizontal="center"/>
    </xf>
    <xf numFmtId="1" fontId="11" fillId="14" borderId="19" xfId="0" applyNumberFormat="1" applyFont="1" applyFill="1" applyBorder="1" applyAlignment="1">
      <alignment horizontal="center"/>
    </xf>
    <xf numFmtId="1" fontId="11" fillId="13" borderId="19" xfId="0" applyNumberFormat="1" applyFont="1" applyFill="1" applyBorder="1" applyAlignment="1">
      <alignment horizontal="center"/>
    </xf>
    <xf numFmtId="166" fontId="11" fillId="13" borderId="19" xfId="0" applyNumberFormat="1" applyFont="1" applyFill="1" applyBorder="1" applyAlignment="1">
      <alignment horizontal="center"/>
    </xf>
    <xf numFmtId="0" fontId="0" fillId="0" borderId="0" xfId="0" applyBorder="1"/>
    <xf numFmtId="0" fontId="0" fillId="0" borderId="22" xfId="0" applyBorder="1"/>
    <xf numFmtId="0" fontId="12" fillId="7" borderId="22" xfId="0" applyFont="1" applyFill="1" applyBorder="1" applyAlignment="1">
      <alignment horizontal="left" vertical="center"/>
    </xf>
    <xf numFmtId="0" fontId="18" fillId="7" borderId="13" xfId="0" applyFont="1" applyFill="1" applyBorder="1" applyAlignment="1">
      <alignment horizontal="center" vertical="center" wrapText="1"/>
    </xf>
    <xf numFmtId="0" fontId="13" fillId="10" borderId="13" xfId="0" applyFont="1" applyFill="1" applyBorder="1" applyAlignment="1">
      <alignment horizontal="center" vertical="center" wrapText="1"/>
    </xf>
    <xf numFmtId="0" fontId="13" fillId="15" borderId="18" xfId="0" applyFont="1" applyFill="1" applyBorder="1" applyAlignment="1">
      <alignment horizontal="center" vertical="center" wrapText="1"/>
    </xf>
    <xf numFmtId="0" fontId="13" fillId="15" borderId="11" xfId="0" applyFont="1" applyFill="1" applyBorder="1" applyAlignment="1">
      <alignment horizontal="center" vertical="center" wrapText="1"/>
    </xf>
    <xf numFmtId="0" fontId="13" fillId="15" borderId="23" xfId="0" applyFont="1" applyFill="1" applyBorder="1" applyAlignment="1">
      <alignment horizontal="center" vertical="center" wrapText="1"/>
    </xf>
    <xf numFmtId="1" fontId="12" fillId="10" borderId="13" xfId="0" applyNumberFormat="1" applyFont="1" applyFill="1" applyBorder="1" applyAlignment="1">
      <alignment horizontal="center"/>
    </xf>
    <xf numFmtId="1" fontId="12" fillId="15" borderId="13" xfId="0" applyNumberFormat="1" applyFont="1" applyFill="1" applyBorder="1" applyAlignment="1">
      <alignment horizontal="center"/>
    </xf>
    <xf numFmtId="1" fontId="12" fillId="7" borderId="13" xfId="0" applyNumberFormat="1" applyFont="1" applyFill="1" applyBorder="1" applyAlignment="1">
      <alignment horizontal="center"/>
    </xf>
    <xf numFmtId="1" fontId="11" fillId="10" borderId="13" xfId="0" applyNumberFormat="1" applyFont="1" applyFill="1" applyBorder="1" applyAlignment="1">
      <alignment horizontal="center"/>
    </xf>
    <xf numFmtId="1" fontId="11" fillId="15" borderId="13" xfId="0" applyNumberFormat="1" applyFont="1" applyFill="1" applyBorder="1" applyAlignment="1">
      <alignment horizontal="center"/>
    </xf>
    <xf numFmtId="1" fontId="11" fillId="7" borderId="13" xfId="0" applyNumberFormat="1" applyFont="1" applyFill="1" applyBorder="1" applyAlignment="1">
      <alignment horizontal="center"/>
    </xf>
    <xf numFmtId="1" fontId="11" fillId="10" borderId="19" xfId="0" applyNumberFormat="1" applyFont="1" applyFill="1" applyBorder="1" applyAlignment="1">
      <alignment horizontal="center"/>
    </xf>
    <xf numFmtId="1" fontId="11" fillId="15" borderId="19" xfId="0" applyNumberFormat="1" applyFont="1" applyFill="1" applyBorder="1" applyAlignment="1">
      <alignment horizontal="center"/>
    </xf>
    <xf numFmtId="1" fontId="11" fillId="7" borderId="19" xfId="0" applyNumberFormat="1" applyFont="1" applyFill="1" applyBorder="1" applyAlignment="1">
      <alignment horizontal="center"/>
    </xf>
    <xf numFmtId="1" fontId="0" fillId="0" borderId="0" xfId="0" applyNumberFormat="1"/>
    <xf numFmtId="0" fontId="19" fillId="15" borderId="18" xfId="0" applyFont="1" applyFill="1" applyBorder="1" applyAlignment="1">
      <alignment horizontal="center" vertical="center" wrapText="1"/>
    </xf>
    <xf numFmtId="0" fontId="13" fillId="10" borderId="18" xfId="0" applyFont="1" applyFill="1" applyBorder="1" applyAlignment="1">
      <alignment horizontal="center" vertical="center" wrapText="1"/>
    </xf>
    <xf numFmtId="166" fontId="12" fillId="10" borderId="13" xfId="0" applyNumberFormat="1" applyFont="1" applyFill="1" applyBorder="1" applyAlignment="1">
      <alignment horizontal="center"/>
    </xf>
    <xf numFmtId="166" fontId="12" fillId="15" borderId="13" xfId="0" applyNumberFormat="1" applyFont="1" applyFill="1" applyBorder="1" applyAlignment="1">
      <alignment horizontal="center"/>
    </xf>
    <xf numFmtId="166" fontId="12" fillId="7" borderId="13" xfId="0" applyNumberFormat="1" applyFont="1" applyFill="1" applyBorder="1" applyAlignment="1">
      <alignment horizontal="center"/>
    </xf>
    <xf numFmtId="166" fontId="11" fillId="10" borderId="13" xfId="0" applyNumberFormat="1" applyFont="1" applyFill="1" applyBorder="1" applyAlignment="1">
      <alignment horizontal="center"/>
    </xf>
    <xf numFmtId="166" fontId="11" fillId="15" borderId="13" xfId="0" applyNumberFormat="1" applyFont="1" applyFill="1" applyBorder="1" applyAlignment="1">
      <alignment horizontal="center"/>
    </xf>
    <xf numFmtId="166" fontId="11" fillId="7" borderId="13" xfId="0" applyNumberFormat="1" applyFont="1" applyFill="1" applyBorder="1" applyAlignment="1">
      <alignment horizontal="center"/>
    </xf>
    <xf numFmtId="166" fontId="11" fillId="15" borderId="19" xfId="0" applyNumberFormat="1" applyFont="1" applyFill="1" applyBorder="1" applyAlignment="1">
      <alignment horizontal="center"/>
    </xf>
    <xf numFmtId="0" fontId="12" fillId="7" borderId="22" xfId="0" applyFont="1" applyFill="1" applyBorder="1" applyAlignment="1">
      <alignment horizontal="left" vertical="center" wrapText="1"/>
    </xf>
    <xf numFmtId="166" fontId="18" fillId="7" borderId="13" xfId="0" applyNumberFormat="1" applyFont="1" applyFill="1" applyBorder="1" applyAlignment="1">
      <alignment horizontal="center" vertical="center" wrapText="1"/>
    </xf>
    <xf numFmtId="166" fontId="13" fillId="10" borderId="13" xfId="0" applyNumberFormat="1" applyFont="1" applyFill="1" applyBorder="1" applyAlignment="1">
      <alignment horizontal="center" vertical="center" wrapText="1"/>
    </xf>
    <xf numFmtId="166" fontId="19" fillId="15" borderId="18" xfId="0" applyNumberFormat="1" applyFont="1" applyFill="1" applyBorder="1" applyAlignment="1">
      <alignment horizontal="center" vertical="center" wrapText="1"/>
    </xf>
    <xf numFmtId="166" fontId="13" fillId="10" borderId="18" xfId="0" applyNumberFormat="1" applyFont="1" applyFill="1" applyBorder="1" applyAlignment="1">
      <alignment horizontal="center" vertical="center" wrapText="1"/>
    </xf>
    <xf numFmtId="166" fontId="13" fillId="15" borderId="18" xfId="0" applyNumberFormat="1" applyFont="1" applyFill="1" applyBorder="1" applyAlignment="1">
      <alignment horizontal="center" vertical="center" wrapText="1"/>
    </xf>
    <xf numFmtId="166" fontId="11" fillId="10" borderId="19" xfId="0" applyNumberFormat="1" applyFont="1" applyFill="1" applyBorder="1" applyAlignment="1">
      <alignment horizontal="center"/>
    </xf>
    <xf numFmtId="0" fontId="13" fillId="12" borderId="16" xfId="0" applyFont="1" applyFill="1" applyBorder="1" applyAlignment="1">
      <alignment horizontal="center" vertical="center" wrapText="1"/>
    </xf>
    <xf numFmtId="0" fontId="13" fillId="12" borderId="17" xfId="0" applyFont="1" applyFill="1" applyBorder="1" applyAlignment="1">
      <alignment horizontal="center" vertical="center" wrapText="1"/>
    </xf>
    <xf numFmtId="0" fontId="12" fillId="9" borderId="11" xfId="0" applyFont="1" applyFill="1" applyBorder="1" applyAlignment="1">
      <alignment horizontal="left" vertical="center"/>
    </xf>
    <xf numFmtId="0" fontId="12" fillId="9" borderId="12" xfId="0" applyFont="1" applyFill="1" applyBorder="1" applyAlignment="1">
      <alignment horizontal="left" vertical="center"/>
    </xf>
    <xf numFmtId="0" fontId="0" fillId="0" borderId="14" xfId="0" applyBorder="1" applyAlignment="1">
      <alignment horizontal="center"/>
    </xf>
    <xf numFmtId="0" fontId="0" fillId="0" borderId="12" xfId="0" applyBorder="1" applyAlignment="1">
      <alignment horizontal="center"/>
    </xf>
    <xf numFmtId="0" fontId="0" fillId="0" borderId="15" xfId="0" applyBorder="1" applyAlignment="1">
      <alignment horizontal="center"/>
    </xf>
    <xf numFmtId="0" fontId="0" fillId="0" borderId="14" xfId="0" applyBorder="1" applyAlignment="1">
      <alignment horizontal="center" wrapText="1"/>
    </xf>
    <xf numFmtId="0" fontId="0" fillId="0" borderId="12" xfId="0" applyBorder="1" applyAlignment="1">
      <alignment horizontal="center" wrapText="1"/>
    </xf>
    <xf numFmtId="0" fontId="13" fillId="10" borderId="14" xfId="0" applyFont="1" applyFill="1" applyBorder="1" applyAlignment="1">
      <alignment horizontal="center" vertical="center" wrapText="1"/>
    </xf>
    <xf numFmtId="0" fontId="13" fillId="10" borderId="15" xfId="0" applyFont="1" applyFill="1" applyBorder="1" applyAlignment="1">
      <alignment horizontal="center" vertical="center" wrapText="1"/>
    </xf>
    <xf numFmtId="0" fontId="13" fillId="11" borderId="14" xfId="0" applyFont="1" applyFill="1" applyBorder="1" applyAlignment="1">
      <alignment horizontal="center" vertical="center" wrapText="1"/>
    </xf>
    <xf numFmtId="0" fontId="13" fillId="11" borderId="15" xfId="0" applyFont="1" applyFill="1" applyBorder="1" applyAlignment="1">
      <alignment horizontal="center" vertical="center" wrapText="1"/>
    </xf>
    <xf numFmtId="166" fontId="11" fillId="12" borderId="16" xfId="0" applyNumberFormat="1" applyFont="1" applyFill="1" applyBorder="1" applyAlignment="1">
      <alignment horizontal="center"/>
    </xf>
    <xf numFmtId="166" fontId="11" fillId="12" borderId="17" xfId="0" applyNumberFormat="1" applyFont="1" applyFill="1" applyBorder="1" applyAlignment="1">
      <alignment horizontal="center"/>
    </xf>
    <xf numFmtId="1" fontId="12" fillId="10" borderId="16" xfId="0" applyNumberFormat="1" applyFont="1" applyFill="1" applyBorder="1" applyAlignment="1">
      <alignment horizontal="center"/>
    </xf>
    <xf numFmtId="1" fontId="12" fillId="10" borderId="17" xfId="0" applyNumberFormat="1" applyFont="1" applyFill="1" applyBorder="1" applyAlignment="1">
      <alignment horizontal="center"/>
    </xf>
    <xf numFmtId="1" fontId="12" fillId="11" borderId="16" xfId="0" applyNumberFormat="1" applyFont="1" applyFill="1" applyBorder="1" applyAlignment="1">
      <alignment horizontal="center"/>
    </xf>
    <xf numFmtId="1" fontId="12" fillId="11" borderId="17" xfId="0" applyNumberFormat="1" applyFont="1" applyFill="1" applyBorder="1" applyAlignment="1">
      <alignment horizontal="center"/>
    </xf>
    <xf numFmtId="1" fontId="12" fillId="12" borderId="16" xfId="0" applyNumberFormat="1" applyFont="1" applyFill="1" applyBorder="1" applyAlignment="1">
      <alignment horizontal="center"/>
    </xf>
    <xf numFmtId="1" fontId="12" fillId="12" borderId="17" xfId="0" applyNumberFormat="1" applyFont="1" applyFill="1" applyBorder="1" applyAlignment="1">
      <alignment horizontal="center"/>
    </xf>
    <xf numFmtId="166" fontId="12" fillId="10" borderId="16" xfId="0" applyNumberFormat="1" applyFont="1" applyFill="1" applyBorder="1" applyAlignment="1">
      <alignment horizontal="center"/>
    </xf>
    <xf numFmtId="166" fontId="12" fillId="10" borderId="17" xfId="0" applyNumberFormat="1" applyFont="1" applyFill="1" applyBorder="1" applyAlignment="1">
      <alignment horizontal="center"/>
    </xf>
    <xf numFmtId="166" fontId="12" fillId="11" borderId="16" xfId="0" applyNumberFormat="1" applyFont="1" applyFill="1" applyBorder="1" applyAlignment="1">
      <alignment horizontal="center"/>
    </xf>
    <xf numFmtId="166" fontId="12" fillId="11" borderId="17" xfId="0" applyNumberFormat="1" applyFont="1" applyFill="1" applyBorder="1" applyAlignment="1">
      <alignment horizontal="center"/>
    </xf>
    <xf numFmtId="166" fontId="12" fillId="12" borderId="16" xfId="0" applyNumberFormat="1" applyFont="1" applyFill="1" applyBorder="1" applyAlignment="1">
      <alignment horizontal="center"/>
    </xf>
    <xf numFmtId="166" fontId="12" fillId="12" borderId="17" xfId="0" applyNumberFormat="1" applyFont="1" applyFill="1" applyBorder="1" applyAlignment="1">
      <alignment horizontal="center"/>
    </xf>
    <xf numFmtId="1" fontId="11" fillId="10" borderId="16" xfId="0" applyNumberFormat="1" applyFont="1" applyFill="1" applyBorder="1" applyAlignment="1">
      <alignment horizontal="center"/>
    </xf>
    <xf numFmtId="1" fontId="11" fillId="10" borderId="17" xfId="0" applyNumberFormat="1" applyFont="1" applyFill="1" applyBorder="1" applyAlignment="1">
      <alignment horizontal="center"/>
    </xf>
    <xf numFmtId="1" fontId="11" fillId="11" borderId="16" xfId="0" applyNumberFormat="1" applyFont="1" applyFill="1" applyBorder="1" applyAlignment="1">
      <alignment horizontal="center"/>
    </xf>
    <xf numFmtId="1" fontId="11" fillId="11" borderId="17" xfId="0" applyNumberFormat="1" applyFont="1" applyFill="1" applyBorder="1" applyAlignment="1">
      <alignment horizontal="center"/>
    </xf>
    <xf numFmtId="1" fontId="11" fillId="12" borderId="16" xfId="0" applyNumberFormat="1" applyFont="1" applyFill="1" applyBorder="1" applyAlignment="1">
      <alignment horizontal="center"/>
    </xf>
    <xf numFmtId="1" fontId="11" fillId="12" borderId="17" xfId="0" applyNumberFormat="1" applyFont="1" applyFill="1" applyBorder="1" applyAlignment="1">
      <alignment horizontal="center"/>
    </xf>
    <xf numFmtId="166" fontId="11" fillId="10" borderId="16" xfId="0" applyNumberFormat="1" applyFont="1" applyFill="1" applyBorder="1" applyAlignment="1">
      <alignment horizontal="center"/>
    </xf>
    <xf numFmtId="166" fontId="11" fillId="10" borderId="17" xfId="0" applyNumberFormat="1" applyFont="1" applyFill="1" applyBorder="1" applyAlignment="1">
      <alignment horizontal="center"/>
    </xf>
    <xf numFmtId="166" fontId="11" fillId="11" borderId="16" xfId="0" applyNumberFormat="1" applyFont="1" applyFill="1" applyBorder="1" applyAlignment="1">
      <alignment horizontal="center"/>
    </xf>
    <xf numFmtId="166" fontId="11" fillId="11" borderId="17" xfId="0" applyNumberFormat="1" applyFont="1" applyFill="1" applyBorder="1" applyAlignment="1">
      <alignment horizontal="center"/>
    </xf>
    <xf numFmtId="166" fontId="11" fillId="12" borderId="20" xfId="0" applyNumberFormat="1" applyFont="1" applyFill="1" applyBorder="1" applyAlignment="1">
      <alignment horizontal="center"/>
    </xf>
    <xf numFmtId="166" fontId="11" fillId="12" borderId="21" xfId="0" applyNumberFormat="1" applyFont="1" applyFill="1" applyBorder="1" applyAlignment="1">
      <alignment horizontal="center"/>
    </xf>
    <xf numFmtId="1" fontId="11" fillId="10" borderId="20" xfId="0" applyNumberFormat="1" applyFont="1" applyFill="1" applyBorder="1" applyAlignment="1">
      <alignment horizontal="center"/>
    </xf>
    <xf numFmtId="1" fontId="11" fillId="10" borderId="21" xfId="0" applyNumberFormat="1" applyFont="1" applyFill="1" applyBorder="1" applyAlignment="1">
      <alignment horizontal="center"/>
    </xf>
    <xf numFmtId="1" fontId="11" fillId="11" borderId="20" xfId="0" applyNumberFormat="1" applyFont="1" applyFill="1" applyBorder="1" applyAlignment="1">
      <alignment horizontal="center"/>
    </xf>
    <xf numFmtId="1" fontId="11" fillId="11" borderId="21" xfId="0" applyNumberFormat="1" applyFont="1" applyFill="1" applyBorder="1" applyAlignment="1">
      <alignment horizontal="center"/>
    </xf>
    <xf numFmtId="1" fontId="11" fillId="12" borderId="20" xfId="0" applyNumberFormat="1" applyFont="1" applyFill="1" applyBorder="1" applyAlignment="1">
      <alignment horizontal="center"/>
    </xf>
    <xf numFmtId="1" fontId="11" fillId="12" borderId="21" xfId="0" applyNumberFormat="1" applyFont="1" applyFill="1" applyBorder="1" applyAlignment="1">
      <alignment horizontal="center"/>
    </xf>
    <xf numFmtId="166" fontId="11" fillId="10" borderId="20" xfId="0" applyNumberFormat="1" applyFont="1" applyFill="1" applyBorder="1" applyAlignment="1">
      <alignment horizontal="center"/>
    </xf>
    <xf numFmtId="166" fontId="11" fillId="10" borderId="21" xfId="0" applyNumberFormat="1" applyFont="1" applyFill="1" applyBorder="1" applyAlignment="1">
      <alignment horizontal="center"/>
    </xf>
    <xf numFmtId="166" fontId="11" fillId="11" borderId="20" xfId="0" applyNumberFormat="1" applyFont="1" applyFill="1" applyBorder="1" applyAlignment="1">
      <alignment horizontal="center"/>
    </xf>
    <xf numFmtId="166" fontId="11" fillId="11" borderId="21" xfId="0" applyNumberFormat="1" applyFont="1" applyFill="1" applyBorder="1" applyAlignment="1">
      <alignment horizontal="center"/>
    </xf>
    <xf numFmtId="0" fontId="12" fillId="14" borderId="11" xfId="0" applyFont="1" applyFill="1" applyBorder="1" applyAlignment="1">
      <alignment horizontal="left" vertical="center"/>
    </xf>
    <xf numFmtId="0" fontId="12" fillId="14" borderId="12" xfId="0" applyFont="1" applyFill="1" applyBorder="1" applyAlignment="1">
      <alignment horizontal="left" vertical="center"/>
    </xf>
    <xf numFmtId="0" fontId="12" fillId="14" borderId="15" xfId="0" applyFont="1" applyFill="1" applyBorder="1" applyAlignment="1">
      <alignment horizontal="left" vertical="center"/>
    </xf>
    <xf numFmtId="0" fontId="13" fillId="13" borderId="18" xfId="0" applyFont="1" applyFill="1" applyBorder="1" applyAlignment="1">
      <alignment horizontal="center" vertical="center" wrapText="1"/>
    </xf>
    <xf numFmtId="0" fontId="13" fillId="13" borderId="13" xfId="0" applyFont="1" applyFill="1" applyBorder="1" applyAlignment="1">
      <alignment horizontal="center" vertical="center" wrapText="1"/>
    </xf>
    <xf numFmtId="1" fontId="11" fillId="15" borderId="16" xfId="0" applyNumberFormat="1" applyFont="1" applyFill="1" applyBorder="1" applyAlignment="1">
      <alignment horizontal="center"/>
    </xf>
    <xf numFmtId="1" fontId="11" fillId="15" borderId="17" xfId="0" applyNumberFormat="1" applyFont="1" applyFill="1" applyBorder="1" applyAlignment="1">
      <alignment horizontal="center"/>
    </xf>
    <xf numFmtId="0" fontId="12" fillId="9" borderId="15" xfId="0" applyFont="1" applyFill="1" applyBorder="1" applyAlignment="1">
      <alignment horizontal="left" vertical="center"/>
    </xf>
    <xf numFmtId="0" fontId="13" fillId="10" borderId="11" xfId="0" applyFont="1" applyFill="1" applyBorder="1" applyAlignment="1">
      <alignment horizontal="left" vertical="center" wrapText="1"/>
    </xf>
    <xf numFmtId="0" fontId="13" fillId="10" borderId="15"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8" fillId="15" borderId="18" xfId="0" applyFont="1" applyFill="1" applyBorder="1" applyAlignment="1">
      <alignment horizontal="center" vertical="center" wrapText="1"/>
    </xf>
    <xf numFmtId="0" fontId="18" fillId="15" borderId="13" xfId="0" applyFont="1" applyFill="1" applyBorder="1" applyAlignment="1">
      <alignment horizontal="center" vertical="center" wrapText="1"/>
    </xf>
    <xf numFmtId="1" fontId="12" fillId="15" borderId="16" xfId="0" applyNumberFormat="1" applyFont="1" applyFill="1" applyBorder="1" applyAlignment="1">
      <alignment horizontal="center"/>
    </xf>
    <xf numFmtId="1" fontId="12" fillId="15" borderId="17" xfId="0" applyNumberFormat="1" applyFont="1" applyFill="1" applyBorder="1" applyAlignment="1">
      <alignment horizontal="center"/>
    </xf>
    <xf numFmtId="1" fontId="11" fillId="15" borderId="20" xfId="0" applyNumberFormat="1" applyFont="1" applyFill="1" applyBorder="1" applyAlignment="1">
      <alignment horizontal="center"/>
    </xf>
    <xf numFmtId="1" fontId="11" fillId="15" borderId="21" xfId="0" applyNumberFormat="1" applyFont="1" applyFill="1" applyBorder="1" applyAlignment="1">
      <alignment horizontal="center"/>
    </xf>
    <xf numFmtId="166" fontId="13" fillId="10" borderId="11" xfId="0" applyNumberFormat="1" applyFont="1" applyFill="1" applyBorder="1" applyAlignment="1">
      <alignment horizontal="left" vertical="center" wrapText="1"/>
    </xf>
    <xf numFmtId="166" fontId="13" fillId="10" borderId="15" xfId="0" applyNumberFormat="1" applyFont="1" applyFill="1" applyBorder="1" applyAlignment="1">
      <alignment horizontal="left" vertical="center" wrapText="1"/>
    </xf>
    <xf numFmtId="166" fontId="13" fillId="10" borderId="14" xfId="0" applyNumberFormat="1" applyFont="1" applyFill="1" applyBorder="1" applyAlignment="1">
      <alignment horizontal="center" vertical="center" wrapText="1"/>
    </xf>
    <xf numFmtId="166" fontId="13" fillId="10" borderId="15" xfId="0" applyNumberFormat="1" applyFont="1" applyFill="1" applyBorder="1" applyAlignment="1">
      <alignment horizontal="center" vertical="center" wrapText="1"/>
    </xf>
    <xf numFmtId="166" fontId="13" fillId="10" borderId="23" xfId="0" applyNumberFormat="1" applyFont="1" applyFill="1" applyBorder="1" applyAlignment="1">
      <alignment horizontal="left" vertical="center" wrapText="1"/>
    </xf>
    <xf numFmtId="166" fontId="18" fillId="15" borderId="18" xfId="0" applyNumberFormat="1" applyFont="1" applyFill="1" applyBorder="1" applyAlignment="1">
      <alignment horizontal="center" vertical="center" wrapText="1"/>
    </xf>
    <xf numFmtId="166" fontId="18" fillId="15" borderId="13" xfId="0" applyNumberFormat="1"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5" xfId="0" applyFont="1" applyFill="1" applyBorder="1" applyAlignment="1">
      <alignment horizontal="left" vertical="center" wrapText="1"/>
    </xf>
    <xf numFmtId="0" fontId="0" fillId="0" borderId="0" xfId="0" applyAlignment="1">
      <alignment horizontal="left"/>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5" fillId="0" borderId="7" xfId="0" applyFont="1" applyBorder="1" applyAlignment="1">
      <alignment horizontal="left" vertical="center" wrapText="1"/>
    </xf>
    <xf numFmtId="0" fontId="5" fillId="3" borderId="8" xfId="0" applyFont="1" applyFill="1" applyBorder="1" applyAlignment="1">
      <alignment horizontal="left" vertical="center"/>
    </xf>
    <xf numFmtId="0" fontId="5" fillId="0" borderId="8" xfId="0" applyFont="1" applyBorder="1" applyAlignment="1">
      <alignment horizontal="left" vertical="center"/>
    </xf>
    <xf numFmtId="0" fontId="5" fillId="4" borderId="8" xfId="0" applyFont="1" applyFill="1" applyBorder="1" applyAlignment="1">
      <alignment horizontal="left" vertical="center"/>
    </xf>
    <xf numFmtId="0" fontId="5" fillId="5" borderId="8" xfId="0" applyFont="1" applyFill="1" applyBorder="1" applyAlignment="1">
      <alignment horizontal="left" vertical="center"/>
    </xf>
    <xf numFmtId="0" fontId="5" fillId="6" borderId="8" xfId="0" applyFont="1" applyFill="1" applyBorder="1" applyAlignment="1">
      <alignment horizontal="left" vertical="center"/>
    </xf>
    <xf numFmtId="0" fontId="5" fillId="7" borderId="8" xfId="0" applyFont="1" applyFill="1" applyBorder="1" applyAlignment="1">
      <alignment horizontal="left" vertical="center" wrapText="1"/>
    </xf>
    <xf numFmtId="0" fontId="5" fillId="7" borderId="8" xfId="0" applyFont="1" applyFill="1" applyBorder="1" applyAlignment="1">
      <alignment horizontal="left" vertical="center"/>
    </xf>
    <xf numFmtId="11" fontId="0" fillId="0" borderId="0" xfId="0" applyNumberFormat="1" applyAlignment="1">
      <alignment horizontal="left"/>
    </xf>
    <xf numFmtId="16" fontId="0" fillId="0" borderId="0" xfId="0" applyNumberFormat="1" applyAlignment="1">
      <alignment horizontal="left"/>
    </xf>
  </cellXfs>
  <cellStyles count="2">
    <cellStyle name="Comma 2" xfId="1" xr:uid="{00000000-0005-0000-0000-000000000000}"/>
    <cellStyle name="Normal" xfId="0" builtinId="0"/>
  </cellStyles>
  <dxfs count="8">
    <dxf>
      <numFmt numFmtId="167" formatCode="0.0%"/>
    </dxf>
    <dxf>
      <numFmt numFmtId="167" formatCode="0.0%"/>
    </dxf>
    <dxf>
      <numFmt numFmtId="165" formatCode="_-* #,##0_-;\-* #,##0_-;_-* &quot;-&quot;??_-;_-@_-"/>
      <fill>
        <patternFill patternType="none">
          <fgColor indexed="64"/>
          <bgColor indexed="65"/>
        </patternFill>
      </fill>
      <border diagonalUp="0" diagonalDown="0">
        <left style="thin">
          <color theme="4"/>
        </left>
        <right style="thin">
          <color theme="4"/>
        </right>
        <top style="thin">
          <color theme="4"/>
        </top>
        <bottom style="thin">
          <color theme="4"/>
        </bottom>
        <vertical/>
        <horizontal/>
      </border>
    </dxf>
    <dxf>
      <fill>
        <patternFill patternType="none">
          <fgColor indexed="64"/>
          <bgColor auto="1"/>
        </patternFill>
      </fill>
    </dxf>
    <dxf>
      <border outline="0">
        <top style="thin">
          <color theme="4"/>
        </top>
      </border>
    </dxf>
    <dxf>
      <fill>
        <patternFill patternType="none">
          <fgColor indexed="64"/>
          <bgColor auto="1"/>
        </patternFill>
      </fill>
    </dxf>
    <dxf>
      <border outline="0">
        <bottom style="medium">
          <color theme="4"/>
        </bottom>
      </border>
    </dxf>
    <dxf>
      <numFmt numFmtId="165" formatCode="_-* #,##0_-;\-* #,##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937145180796057E-2"/>
          <c:y val="0.94071885686160961"/>
          <c:w val="4.0347703015996265E-2"/>
          <c:h val="5.8462980353074158E-2"/>
        </c:manualLayout>
      </c:layout>
      <c:doughnutChart>
        <c:varyColors val="1"/>
        <c:ser>
          <c:idx val="0"/>
          <c:order val="0"/>
          <c:tx>
            <c:strRef>
              <c:f>'Figure 4'!$C$6</c:f>
              <c:strCache>
                <c:ptCount val="1"/>
                <c:pt idx="0">
                  <c:v>Men</c:v>
                </c:pt>
              </c:strCache>
            </c:strRef>
          </c:tx>
          <c:dPt>
            <c:idx val="0"/>
            <c:bubble3D val="0"/>
            <c:spPr>
              <a:solidFill>
                <a:srgbClr val="C00000"/>
              </a:solidFill>
              <a:ln w="19050">
                <a:solidFill>
                  <a:schemeClr val="lt1"/>
                </a:solidFill>
              </a:ln>
              <a:effectLst/>
            </c:spPr>
            <c:extLst>
              <c:ext xmlns:c16="http://schemas.microsoft.com/office/drawing/2014/chart" uri="{C3380CC4-5D6E-409C-BE32-E72D297353CC}">
                <c16:uniqueId val="{00000001-C18C-4CCF-BFDE-BFD54BA8FB73}"/>
              </c:ext>
            </c:extLst>
          </c:dPt>
          <c:dPt>
            <c:idx val="1"/>
            <c:bubble3D val="0"/>
            <c:spPr>
              <a:solidFill>
                <a:srgbClr val="EB6E19"/>
              </a:solidFill>
              <a:ln w="19050">
                <a:solidFill>
                  <a:schemeClr val="lt1"/>
                </a:solidFill>
              </a:ln>
              <a:effectLst/>
            </c:spPr>
            <c:extLst>
              <c:ext xmlns:c16="http://schemas.microsoft.com/office/drawing/2014/chart" uri="{C3380CC4-5D6E-409C-BE32-E72D297353CC}">
                <c16:uniqueId val="{00000003-C18C-4CCF-BFDE-BFD54BA8FB73}"/>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C18C-4CCF-BFDE-BFD54BA8FB73}"/>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7-C18C-4CCF-BFDE-BFD54BA8FB73}"/>
              </c:ext>
            </c:extLst>
          </c:dPt>
          <c:dPt>
            <c:idx val="4"/>
            <c:bubble3D val="0"/>
            <c:spPr>
              <a:solidFill>
                <a:srgbClr val="009900"/>
              </a:solidFill>
              <a:ln w="19050">
                <a:solidFill>
                  <a:schemeClr val="lt1"/>
                </a:solidFill>
              </a:ln>
              <a:effectLst/>
            </c:spPr>
            <c:extLst>
              <c:ext xmlns:c16="http://schemas.microsoft.com/office/drawing/2014/chart" uri="{C3380CC4-5D6E-409C-BE32-E72D297353CC}">
                <c16:uniqueId val="{00000009-C18C-4CCF-BFDE-BFD54BA8FB73}"/>
              </c:ext>
            </c:extLst>
          </c:dPt>
          <c:cat>
            <c:strRef>
              <c:f>'Figure 4'!$D$5:$H$5</c:f>
              <c:strCache>
                <c:ptCount val="5"/>
                <c:pt idx="0">
                  <c:v>High risk sectors</c:v>
                </c:pt>
                <c:pt idx="1">
                  <c:v>Medium-high risk sectors</c:v>
                </c:pt>
                <c:pt idx="2">
                  <c:v>Medium risk sectors</c:v>
                </c:pt>
                <c:pt idx="3">
                  <c:v>Low-medium risk sectors</c:v>
                </c:pt>
                <c:pt idx="4">
                  <c:v>Low risk</c:v>
                </c:pt>
              </c:strCache>
            </c:strRef>
          </c:cat>
          <c:val>
            <c:numRef>
              <c:f>'Figure 4'!$D$6:$H$6</c:f>
              <c:numCache>
                <c:formatCode>0</c:formatCode>
                <c:ptCount val="5"/>
                <c:pt idx="0">
                  <c:v>32.1021</c:v>
                </c:pt>
                <c:pt idx="1">
                  <c:v>12.011200000000001</c:v>
                </c:pt>
                <c:pt idx="2">
                  <c:v>15.503500000000001</c:v>
                </c:pt>
                <c:pt idx="3">
                  <c:v>38.640599999999999</c:v>
                </c:pt>
                <c:pt idx="4">
                  <c:v>1.7426999999999999</c:v>
                </c:pt>
              </c:numCache>
            </c:numRef>
          </c:val>
          <c:extLst>
            <c:ext xmlns:c16="http://schemas.microsoft.com/office/drawing/2014/chart" uri="{C3380CC4-5D6E-409C-BE32-E72D297353CC}">
              <c16:uniqueId val="{0000000A-C18C-4CCF-BFDE-BFD54BA8FB73}"/>
            </c:ext>
          </c:extLst>
        </c:ser>
        <c:ser>
          <c:idx val="1"/>
          <c:order val="1"/>
          <c:tx>
            <c:strRef>
              <c:f>'Figure 4'!$C$7</c:f>
              <c:strCache>
                <c:ptCount val="1"/>
                <c:pt idx="0">
                  <c:v>Women</c:v>
                </c:pt>
              </c:strCache>
            </c:strRef>
          </c:tx>
          <c:explosion val="1"/>
          <c:dPt>
            <c:idx val="0"/>
            <c:bubble3D val="0"/>
            <c:spPr>
              <a:solidFill>
                <a:srgbClr val="C00000"/>
              </a:solidFill>
              <a:ln w="19050">
                <a:solidFill>
                  <a:schemeClr val="lt1"/>
                </a:solidFill>
              </a:ln>
              <a:effectLst/>
            </c:spPr>
            <c:extLst>
              <c:ext xmlns:c16="http://schemas.microsoft.com/office/drawing/2014/chart" uri="{C3380CC4-5D6E-409C-BE32-E72D297353CC}">
                <c16:uniqueId val="{0000000C-C18C-4CCF-BFDE-BFD54BA8FB73}"/>
              </c:ext>
            </c:extLst>
          </c:dPt>
          <c:dPt>
            <c:idx val="1"/>
            <c:bubble3D val="0"/>
            <c:spPr>
              <a:solidFill>
                <a:srgbClr val="EB6E19"/>
              </a:solidFill>
              <a:ln w="19050">
                <a:solidFill>
                  <a:schemeClr val="lt1"/>
                </a:solidFill>
              </a:ln>
              <a:effectLst/>
            </c:spPr>
            <c:extLst>
              <c:ext xmlns:c16="http://schemas.microsoft.com/office/drawing/2014/chart" uri="{C3380CC4-5D6E-409C-BE32-E72D297353CC}">
                <c16:uniqueId val="{0000000E-C18C-4CCF-BFDE-BFD54BA8FB73}"/>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10-C18C-4CCF-BFDE-BFD54BA8FB73}"/>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12-C18C-4CCF-BFDE-BFD54BA8FB73}"/>
              </c:ext>
            </c:extLst>
          </c:dPt>
          <c:dPt>
            <c:idx val="4"/>
            <c:bubble3D val="0"/>
            <c:spPr>
              <a:solidFill>
                <a:srgbClr val="009900"/>
              </a:solidFill>
              <a:ln w="19050">
                <a:solidFill>
                  <a:schemeClr val="lt1"/>
                </a:solidFill>
              </a:ln>
              <a:effectLst/>
            </c:spPr>
            <c:extLst>
              <c:ext xmlns:c16="http://schemas.microsoft.com/office/drawing/2014/chart" uri="{C3380CC4-5D6E-409C-BE32-E72D297353CC}">
                <c16:uniqueId val="{00000014-C18C-4CCF-BFDE-BFD54BA8FB73}"/>
              </c:ext>
            </c:extLst>
          </c:dPt>
          <c:cat>
            <c:strRef>
              <c:f>'Figure 4'!$D$5:$H$5</c:f>
              <c:strCache>
                <c:ptCount val="5"/>
                <c:pt idx="0">
                  <c:v>High risk sectors</c:v>
                </c:pt>
                <c:pt idx="1">
                  <c:v>Medium-high risk sectors</c:v>
                </c:pt>
                <c:pt idx="2">
                  <c:v>Medium risk sectors</c:v>
                </c:pt>
                <c:pt idx="3">
                  <c:v>Low-medium risk sectors</c:v>
                </c:pt>
                <c:pt idx="4">
                  <c:v>Low risk</c:v>
                </c:pt>
              </c:strCache>
            </c:strRef>
          </c:cat>
          <c:val>
            <c:numRef>
              <c:f>'Figure 4'!$D$7:$H$7</c:f>
              <c:numCache>
                <c:formatCode>0</c:formatCode>
                <c:ptCount val="5"/>
                <c:pt idx="0">
                  <c:v>42.103000000000002</c:v>
                </c:pt>
                <c:pt idx="1">
                  <c:v>10.944900000000001</c:v>
                </c:pt>
                <c:pt idx="2">
                  <c:v>2.3946000000000001</c:v>
                </c:pt>
                <c:pt idx="3">
                  <c:v>40.413899999999998</c:v>
                </c:pt>
                <c:pt idx="4">
                  <c:v>4.1436000000000002</c:v>
                </c:pt>
              </c:numCache>
            </c:numRef>
          </c:val>
          <c:extLst>
            <c:ext xmlns:c16="http://schemas.microsoft.com/office/drawing/2014/chart" uri="{C3380CC4-5D6E-409C-BE32-E72D297353CC}">
              <c16:uniqueId val="{00000015-C18C-4CCF-BFDE-BFD54BA8FB73}"/>
            </c:ext>
          </c:extLst>
        </c:ser>
        <c:dLbls>
          <c:showLegendKey val="0"/>
          <c:showVal val="0"/>
          <c:showCatName val="0"/>
          <c:showSerName val="0"/>
          <c:showPercent val="0"/>
          <c:showBubbleSize val="0"/>
          <c:showLeaderLines val="1"/>
        </c:dLbls>
        <c:firstSliceAng val="0"/>
        <c:holeSize val="2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CH"/>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937145180796057E-2"/>
          <c:y val="1.3217935548484333E-2"/>
          <c:w val="0.91459203512370446"/>
          <c:h val="0.98678206445151562"/>
        </c:manualLayout>
      </c:layout>
      <c:doughnutChart>
        <c:varyColors val="1"/>
        <c:dLbls>
          <c:showLegendKey val="0"/>
          <c:showVal val="0"/>
          <c:showCatName val="0"/>
          <c:showSerName val="0"/>
          <c:showPercent val="0"/>
          <c:showBubbleSize val="0"/>
          <c:showLeaderLines val="0"/>
        </c:dLbls>
        <c:firstSliceAng val="0"/>
        <c:holeSize val="25"/>
      </c:doughnutChart>
    </c:plotArea>
    <c:plotVisOnly val="1"/>
    <c:dispBlanksAs val="gap"/>
    <c:showDLblsOverMax val="0"/>
    <c:extLst/>
  </c:chart>
  <c:spPr>
    <a:solidFill>
      <a:schemeClr val="bg1"/>
    </a:solidFill>
    <a:ln w="9525" cap="flat" cmpd="sng" algn="ctr">
      <a:noFill/>
      <a:round/>
    </a:ln>
    <a:effectLst/>
  </c:spPr>
  <c:txPr>
    <a:bodyPr/>
    <a:lstStyle/>
    <a:p>
      <a:pPr>
        <a:defRPr/>
      </a:pPr>
      <a:endParaRPr lang="en-CH"/>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937145180796057E-2"/>
          <c:y val="1.3217935548484333E-2"/>
          <c:w val="0.91459203512370446"/>
          <c:h val="0.98678206445151562"/>
        </c:manualLayout>
      </c:layout>
      <c:doughnutChart>
        <c:varyColors val="1"/>
        <c:dLbls>
          <c:showLegendKey val="0"/>
          <c:showVal val="0"/>
          <c:showCatName val="0"/>
          <c:showSerName val="0"/>
          <c:showPercent val="0"/>
          <c:showBubbleSize val="0"/>
          <c:showLeaderLines val="0"/>
        </c:dLbls>
        <c:firstSliceAng val="0"/>
        <c:holeSize val="25"/>
      </c:doughnutChart>
    </c:plotArea>
    <c:plotVisOnly val="1"/>
    <c:dispBlanksAs val="gap"/>
    <c:showDLblsOverMax val="0"/>
    <c:extLst/>
  </c:chart>
  <c:spPr>
    <a:solidFill>
      <a:schemeClr val="bg1"/>
    </a:solidFill>
    <a:ln w="9525" cap="flat" cmpd="sng" algn="ctr">
      <a:noFill/>
      <a:round/>
    </a:ln>
    <a:effectLst/>
  </c:spPr>
  <c:txPr>
    <a:bodyPr/>
    <a:lstStyle/>
    <a:p>
      <a:pPr>
        <a:defRPr/>
      </a:pPr>
      <a:endParaRPr lang="en-CH"/>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937145180796057E-2"/>
          <c:y val="1.3217935548484333E-2"/>
          <c:w val="0.91459203512370446"/>
          <c:h val="0.98678206445151562"/>
        </c:manualLayout>
      </c:layout>
      <c:doughnutChart>
        <c:varyColors val="1"/>
        <c:dLbls>
          <c:showLegendKey val="0"/>
          <c:showVal val="0"/>
          <c:showCatName val="0"/>
          <c:showSerName val="0"/>
          <c:showPercent val="0"/>
          <c:showBubbleSize val="0"/>
          <c:showLeaderLines val="0"/>
        </c:dLbls>
        <c:firstSliceAng val="0"/>
        <c:holeSize val="25"/>
      </c:doughnutChart>
    </c:plotArea>
    <c:plotVisOnly val="1"/>
    <c:dispBlanksAs val="gap"/>
    <c:showDLblsOverMax val="0"/>
    <c:extLst/>
  </c:chart>
  <c:spPr>
    <a:solidFill>
      <a:schemeClr val="bg1"/>
    </a:solidFill>
    <a:ln w="9525" cap="flat" cmpd="sng" algn="ctr">
      <a:noFill/>
      <a:round/>
    </a:ln>
    <a:effectLst/>
  </c:spPr>
  <c:txPr>
    <a:bodyPr/>
    <a:lstStyle/>
    <a:p>
      <a:pPr>
        <a:defRPr/>
      </a:pPr>
      <a:endParaRPr lang="en-CH"/>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937145180796057E-2"/>
          <c:y val="1.3217935548484333E-2"/>
          <c:w val="0.91459203512370446"/>
          <c:h val="0.98678206445151562"/>
        </c:manualLayout>
      </c:layout>
      <c:doughnutChart>
        <c:varyColors val="1"/>
        <c:dLbls>
          <c:showLegendKey val="0"/>
          <c:showVal val="0"/>
          <c:showCatName val="0"/>
          <c:showSerName val="0"/>
          <c:showPercent val="0"/>
          <c:showBubbleSize val="0"/>
          <c:showLeaderLines val="0"/>
        </c:dLbls>
        <c:firstSliceAng val="0"/>
        <c:holeSize val="25"/>
      </c:doughnutChart>
    </c:plotArea>
    <c:plotVisOnly val="1"/>
    <c:dispBlanksAs val="gap"/>
    <c:showDLblsOverMax val="0"/>
    <c:extLst/>
  </c:chart>
  <c:spPr>
    <a:solidFill>
      <a:schemeClr val="bg1"/>
    </a:solidFill>
    <a:ln w="9525" cap="flat" cmpd="sng" algn="ctr">
      <a:noFill/>
      <a:round/>
    </a:ln>
    <a:effectLst/>
  </c:spPr>
  <c:txPr>
    <a:bodyPr/>
    <a:lstStyle/>
    <a:p>
      <a:pPr>
        <a:defRPr/>
      </a:pPr>
      <a:endParaRPr lang="en-CH"/>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GB" sz="1200"/>
              <a:t>Share of countries with and w/o responses, by region</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CH"/>
        </a:p>
      </c:txPr>
    </c:title>
    <c:autoTitleDeleted val="0"/>
    <c:plotArea>
      <c:layout/>
      <c:barChart>
        <c:barDir val="bar"/>
        <c:grouping val="stacked"/>
        <c:varyColors val="0"/>
        <c:ser>
          <c:idx val="0"/>
          <c:order val="0"/>
          <c:tx>
            <c:strRef>
              <c:f>'Figure 7'!$B$1</c:f>
              <c:strCache>
                <c:ptCount val="1"/>
                <c:pt idx="0">
                  <c:v>With SOCPRO response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CH"/>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7'!$A$2:$A$7</c:f>
              <c:strCache>
                <c:ptCount val="6"/>
                <c:pt idx="0">
                  <c:v>World</c:v>
                </c:pt>
                <c:pt idx="1">
                  <c:v>Africa</c:v>
                </c:pt>
                <c:pt idx="2">
                  <c:v>Americas</c:v>
                </c:pt>
                <c:pt idx="3">
                  <c:v>Arab States</c:v>
                </c:pt>
                <c:pt idx="4">
                  <c:v>Asia and the Pacific</c:v>
                </c:pt>
                <c:pt idx="5">
                  <c:v>Europe and Central Asia</c:v>
                </c:pt>
              </c:strCache>
            </c:strRef>
          </c:cat>
          <c:val>
            <c:numRef>
              <c:f>'Figure 7'!$B$2:$B$7</c:f>
              <c:numCache>
                <c:formatCode>0.0%</c:formatCode>
                <c:ptCount val="6"/>
                <c:pt idx="0">
                  <c:v>0.84699999999999998</c:v>
                </c:pt>
                <c:pt idx="1">
                  <c:v>0.87</c:v>
                </c:pt>
                <c:pt idx="2">
                  <c:v>0.82</c:v>
                </c:pt>
                <c:pt idx="3">
                  <c:v>0.66700000000000004</c:v>
                </c:pt>
                <c:pt idx="4">
                  <c:v>0.76100000000000001</c:v>
                </c:pt>
                <c:pt idx="5">
                  <c:v>0.95</c:v>
                </c:pt>
              </c:numCache>
            </c:numRef>
          </c:val>
          <c:extLst>
            <c:ext xmlns:c16="http://schemas.microsoft.com/office/drawing/2014/chart" uri="{C3380CC4-5D6E-409C-BE32-E72D297353CC}">
              <c16:uniqueId val="{00000000-DF2F-49AC-B75F-7D0633CC8D62}"/>
            </c:ext>
          </c:extLst>
        </c:ser>
        <c:ser>
          <c:idx val="1"/>
          <c:order val="1"/>
          <c:tx>
            <c:strRef>
              <c:f>'Figure 7'!$C$1</c:f>
              <c:strCache>
                <c:ptCount val="1"/>
                <c:pt idx="0">
                  <c:v>Without SOCPRO response</c:v>
                </c:pt>
              </c:strCache>
            </c:strRef>
          </c:tx>
          <c:spPr>
            <a:solidFill>
              <a:schemeClr val="bg2">
                <a:lumMod val="75000"/>
              </a:schemeClr>
            </a:solidFill>
            <a:ln>
              <a:noFill/>
            </a:ln>
            <a:effectLst/>
          </c:spPr>
          <c:invertIfNegative val="0"/>
          <c:cat>
            <c:strRef>
              <c:f>'Figure 7'!$A$2:$A$7</c:f>
              <c:strCache>
                <c:ptCount val="6"/>
                <c:pt idx="0">
                  <c:v>World</c:v>
                </c:pt>
                <c:pt idx="1">
                  <c:v>Africa</c:v>
                </c:pt>
                <c:pt idx="2">
                  <c:v>Americas</c:v>
                </c:pt>
                <c:pt idx="3">
                  <c:v>Arab States</c:v>
                </c:pt>
                <c:pt idx="4">
                  <c:v>Asia and the Pacific</c:v>
                </c:pt>
                <c:pt idx="5">
                  <c:v>Europe and Central Asia</c:v>
                </c:pt>
              </c:strCache>
            </c:strRef>
          </c:cat>
          <c:val>
            <c:numRef>
              <c:f>'Figure 7'!$C$2:$C$7</c:f>
              <c:numCache>
                <c:formatCode>0.0%</c:formatCode>
                <c:ptCount val="6"/>
                <c:pt idx="0">
                  <c:v>0.15300000000000002</c:v>
                </c:pt>
                <c:pt idx="1">
                  <c:v>0.13</c:v>
                </c:pt>
                <c:pt idx="2">
                  <c:v>0.18000000000000005</c:v>
                </c:pt>
                <c:pt idx="3">
                  <c:v>0.33299999999999996</c:v>
                </c:pt>
                <c:pt idx="4">
                  <c:v>0.23899999999999999</c:v>
                </c:pt>
                <c:pt idx="5">
                  <c:v>5.0000000000000044E-2</c:v>
                </c:pt>
              </c:numCache>
            </c:numRef>
          </c:val>
          <c:extLst>
            <c:ext xmlns:c16="http://schemas.microsoft.com/office/drawing/2014/chart" uri="{C3380CC4-5D6E-409C-BE32-E72D297353CC}">
              <c16:uniqueId val="{00000001-DF2F-49AC-B75F-7D0633CC8D62}"/>
            </c:ext>
          </c:extLst>
        </c:ser>
        <c:dLbls>
          <c:showLegendKey val="0"/>
          <c:showVal val="0"/>
          <c:showCatName val="0"/>
          <c:showSerName val="0"/>
          <c:showPercent val="0"/>
          <c:showBubbleSize val="0"/>
        </c:dLbls>
        <c:gapWidth val="150"/>
        <c:overlap val="100"/>
        <c:axId val="109444992"/>
        <c:axId val="109442248"/>
      </c:barChart>
      <c:catAx>
        <c:axId val="1094449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crossAx val="109442248"/>
        <c:crosses val="autoZero"/>
        <c:auto val="1"/>
        <c:lblAlgn val="ctr"/>
        <c:lblOffset val="100"/>
        <c:noMultiLvlLbl val="0"/>
      </c:catAx>
      <c:valAx>
        <c:axId val="10944224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crossAx val="109444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218595</xdr:colOff>
      <xdr:row>0</xdr:row>
      <xdr:rowOff>0</xdr:rowOff>
    </xdr:from>
    <xdr:to>
      <xdr:col>14</xdr:col>
      <xdr:colOff>494255</xdr:colOff>
      <xdr:row>0</xdr:row>
      <xdr:rowOff>307777</xdr:rowOff>
    </xdr:to>
    <xdr:sp macro="" textlink="">
      <xdr:nvSpPr>
        <xdr:cNvPr id="2" name="TextBox 4">
          <a:extLst>
            <a:ext uri="{FF2B5EF4-FFF2-40B4-BE49-F238E27FC236}">
              <a16:creationId xmlns:a16="http://schemas.microsoft.com/office/drawing/2014/main" id="{00000000-0008-0000-0300-000002000000}"/>
            </a:ext>
          </a:extLst>
        </xdr:cNvPr>
        <xdr:cNvSpPr txBox="1"/>
      </xdr:nvSpPr>
      <xdr:spPr>
        <a:xfrm>
          <a:off x="2047395" y="0"/>
          <a:ext cx="6981260" cy="193477"/>
        </a:xfrm>
        <a:prstGeom prst="rect">
          <a:avLst/>
        </a:prstGeom>
        <a:noFill/>
      </xdr:spPr>
      <xdr:txBody>
        <a:bodyPr wrap="square" rtlCol="0">
          <a:spAutoFit/>
        </a:bodyPr>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r>
            <a:rPr lang="en-US" sz="1400" b="1">
              <a:latin typeface="Arial" panose="020B0604020202020204" pitchFamily="34" charset="0"/>
              <a:cs typeface="Arial" panose="020B0604020202020204" pitchFamily="34" charset="0"/>
            </a:rPr>
            <a:t>Global overview of access to employment and labour underutilization, 2019</a:t>
          </a:r>
        </a:p>
      </xdr:txBody>
    </xdr:sp>
    <xdr:clientData/>
  </xdr:twoCellAnchor>
  <xdr:twoCellAnchor>
    <xdr:from>
      <xdr:col>4</xdr:col>
      <xdr:colOff>299999</xdr:colOff>
      <xdr:row>1</xdr:row>
      <xdr:rowOff>38169</xdr:rowOff>
    </xdr:from>
    <xdr:to>
      <xdr:col>12</xdr:col>
      <xdr:colOff>539756</xdr:colOff>
      <xdr:row>2</xdr:row>
      <xdr:rowOff>124337</xdr:rowOff>
    </xdr:to>
    <xdr:sp macro="" textlink="">
      <xdr:nvSpPr>
        <xdr:cNvPr id="3" name="TextBox 5">
          <a:extLst>
            <a:ext uri="{FF2B5EF4-FFF2-40B4-BE49-F238E27FC236}">
              <a16:creationId xmlns:a16="http://schemas.microsoft.com/office/drawing/2014/main" id="{00000000-0008-0000-0300-000003000000}"/>
            </a:ext>
          </a:extLst>
        </xdr:cNvPr>
        <xdr:cNvSpPr txBox="1"/>
      </xdr:nvSpPr>
      <xdr:spPr>
        <a:xfrm>
          <a:off x="2738399" y="228669"/>
          <a:ext cx="5116557" cy="276668"/>
        </a:xfrm>
        <a:prstGeom prst="rect">
          <a:avLst/>
        </a:prstGeom>
        <a:noFill/>
      </xdr:spPr>
      <xdr:txBody>
        <a:bodyPr wrap="square" rtlCol="0">
          <a:spAutoFit/>
        </a:bodyPr>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pPr algn="ctr"/>
          <a:r>
            <a:rPr lang="en-US" sz="1200"/>
            <a:t>Working-age population: 5.7 billion</a:t>
          </a:r>
        </a:p>
      </xdr:txBody>
    </xdr:sp>
    <xdr:clientData/>
  </xdr:twoCellAnchor>
  <xdr:twoCellAnchor>
    <xdr:from>
      <xdr:col>3</xdr:col>
      <xdr:colOff>288032</xdr:colOff>
      <xdr:row>2</xdr:row>
      <xdr:rowOff>124337</xdr:rowOff>
    </xdr:from>
    <xdr:to>
      <xdr:col>6</xdr:col>
      <xdr:colOff>611967</xdr:colOff>
      <xdr:row>4</xdr:row>
      <xdr:rowOff>41739</xdr:rowOff>
    </xdr:to>
    <xdr:sp macro="" textlink="">
      <xdr:nvSpPr>
        <xdr:cNvPr id="4" name="Rectangle 3">
          <a:extLst>
            <a:ext uri="{FF2B5EF4-FFF2-40B4-BE49-F238E27FC236}">
              <a16:creationId xmlns:a16="http://schemas.microsoft.com/office/drawing/2014/main" id="{00000000-0008-0000-0300-000004000000}"/>
            </a:ext>
          </a:extLst>
        </xdr:cNvPr>
        <xdr:cNvSpPr/>
      </xdr:nvSpPr>
      <xdr:spPr>
        <a:xfrm>
          <a:off x="2116832" y="505337"/>
          <a:ext cx="2152735" cy="298402"/>
        </a:xfrm>
        <a:prstGeom prst="rect">
          <a:avLst/>
        </a:prstGeom>
        <a:solidFill>
          <a:srgbClr val="7030A0"/>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Calibri"/>
            </a:defRPr>
          </a:lvl1pPr>
          <a:lvl2pPr marL="457200" algn="l" defTabSz="914400" rtl="0" eaLnBrk="1" latinLnBrk="0" hangingPunct="1">
            <a:defRPr sz="1800" kern="1200">
              <a:solidFill>
                <a:sysClr val="window" lastClr="FFFFFF"/>
              </a:solidFill>
              <a:latin typeface="Calibri"/>
            </a:defRPr>
          </a:lvl2pPr>
          <a:lvl3pPr marL="914400" algn="l" defTabSz="914400" rtl="0" eaLnBrk="1" latinLnBrk="0" hangingPunct="1">
            <a:defRPr sz="1800" kern="1200">
              <a:solidFill>
                <a:sysClr val="window" lastClr="FFFFFF"/>
              </a:solidFill>
              <a:latin typeface="Calibri"/>
            </a:defRPr>
          </a:lvl3pPr>
          <a:lvl4pPr marL="1371600" algn="l" defTabSz="914400" rtl="0" eaLnBrk="1" latinLnBrk="0" hangingPunct="1">
            <a:defRPr sz="1800" kern="1200">
              <a:solidFill>
                <a:sysClr val="window" lastClr="FFFFFF"/>
              </a:solidFill>
              <a:latin typeface="Calibri"/>
            </a:defRPr>
          </a:lvl4pPr>
          <a:lvl5pPr marL="1828800" algn="l" defTabSz="914400" rtl="0" eaLnBrk="1" latinLnBrk="0" hangingPunct="1">
            <a:defRPr sz="1800" kern="1200">
              <a:solidFill>
                <a:sysClr val="window" lastClr="FFFFFF"/>
              </a:solidFill>
              <a:latin typeface="Calibri"/>
            </a:defRPr>
          </a:lvl5pPr>
          <a:lvl6pPr marL="2286000" algn="l" defTabSz="914400" rtl="0" eaLnBrk="1" latinLnBrk="0" hangingPunct="1">
            <a:defRPr sz="1800" kern="1200">
              <a:solidFill>
                <a:sysClr val="window" lastClr="FFFFFF"/>
              </a:solidFill>
              <a:latin typeface="Calibri"/>
            </a:defRPr>
          </a:lvl6pPr>
          <a:lvl7pPr marL="2743200" algn="l" defTabSz="914400" rtl="0" eaLnBrk="1" latinLnBrk="0" hangingPunct="1">
            <a:defRPr sz="1800" kern="1200">
              <a:solidFill>
                <a:sysClr val="window" lastClr="FFFFFF"/>
              </a:solidFill>
              <a:latin typeface="Calibri"/>
            </a:defRPr>
          </a:lvl7pPr>
          <a:lvl8pPr marL="3200400" algn="l" defTabSz="914400" rtl="0" eaLnBrk="1" latinLnBrk="0" hangingPunct="1">
            <a:defRPr sz="1800" kern="1200">
              <a:solidFill>
                <a:sysClr val="window" lastClr="FFFFFF"/>
              </a:solidFill>
              <a:latin typeface="Calibri"/>
            </a:defRPr>
          </a:lvl8pPr>
          <a:lvl9pPr marL="3657600" algn="l" defTabSz="914400" rtl="0" eaLnBrk="1" latinLnBrk="0" hangingPunct="1">
            <a:defRPr sz="1800" kern="1200">
              <a:solidFill>
                <a:sysClr val="window" lastClr="FFFFFF"/>
              </a:solidFill>
              <a:latin typeface="Calibri"/>
            </a:defRPr>
          </a:lvl9pPr>
        </a:lstStyle>
        <a:p>
          <a:pPr algn="ctr"/>
          <a:endParaRPr lang="en-US"/>
        </a:p>
      </xdr:txBody>
    </xdr:sp>
    <xdr:clientData/>
  </xdr:twoCellAnchor>
  <xdr:twoCellAnchor>
    <xdr:from>
      <xdr:col>6</xdr:col>
      <xdr:colOff>559485</xdr:colOff>
      <xdr:row>2</xdr:row>
      <xdr:rowOff>124337</xdr:rowOff>
    </xdr:from>
    <xdr:to>
      <xdr:col>9</xdr:col>
      <xdr:colOff>38373</xdr:colOff>
      <xdr:row>4</xdr:row>
      <xdr:rowOff>41739</xdr:rowOff>
    </xdr:to>
    <xdr:sp macro="" textlink="">
      <xdr:nvSpPr>
        <xdr:cNvPr id="5" name="Rectangle 4">
          <a:extLst>
            <a:ext uri="{FF2B5EF4-FFF2-40B4-BE49-F238E27FC236}">
              <a16:creationId xmlns:a16="http://schemas.microsoft.com/office/drawing/2014/main" id="{00000000-0008-0000-0300-000005000000}"/>
            </a:ext>
          </a:extLst>
        </xdr:cNvPr>
        <xdr:cNvSpPr/>
      </xdr:nvSpPr>
      <xdr:spPr>
        <a:xfrm>
          <a:off x="4217085" y="505337"/>
          <a:ext cx="1307688" cy="298402"/>
        </a:xfrm>
        <a:prstGeom prst="rect">
          <a:avLst/>
        </a:prstGeom>
        <a:solidFill>
          <a:srgbClr val="8064A2">
            <a:lumMod val="60000"/>
            <a:lumOff val="4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Calibri"/>
            </a:defRPr>
          </a:lvl1pPr>
          <a:lvl2pPr marL="457200" algn="l" defTabSz="914400" rtl="0" eaLnBrk="1" latinLnBrk="0" hangingPunct="1">
            <a:defRPr sz="1800" kern="1200">
              <a:solidFill>
                <a:sysClr val="window" lastClr="FFFFFF"/>
              </a:solidFill>
              <a:latin typeface="Calibri"/>
            </a:defRPr>
          </a:lvl2pPr>
          <a:lvl3pPr marL="914400" algn="l" defTabSz="914400" rtl="0" eaLnBrk="1" latinLnBrk="0" hangingPunct="1">
            <a:defRPr sz="1800" kern="1200">
              <a:solidFill>
                <a:sysClr val="window" lastClr="FFFFFF"/>
              </a:solidFill>
              <a:latin typeface="Calibri"/>
            </a:defRPr>
          </a:lvl3pPr>
          <a:lvl4pPr marL="1371600" algn="l" defTabSz="914400" rtl="0" eaLnBrk="1" latinLnBrk="0" hangingPunct="1">
            <a:defRPr sz="1800" kern="1200">
              <a:solidFill>
                <a:sysClr val="window" lastClr="FFFFFF"/>
              </a:solidFill>
              <a:latin typeface="Calibri"/>
            </a:defRPr>
          </a:lvl4pPr>
          <a:lvl5pPr marL="1828800" algn="l" defTabSz="914400" rtl="0" eaLnBrk="1" latinLnBrk="0" hangingPunct="1">
            <a:defRPr sz="1800" kern="1200">
              <a:solidFill>
                <a:sysClr val="window" lastClr="FFFFFF"/>
              </a:solidFill>
              <a:latin typeface="Calibri"/>
            </a:defRPr>
          </a:lvl5pPr>
          <a:lvl6pPr marL="2286000" algn="l" defTabSz="914400" rtl="0" eaLnBrk="1" latinLnBrk="0" hangingPunct="1">
            <a:defRPr sz="1800" kern="1200">
              <a:solidFill>
                <a:sysClr val="window" lastClr="FFFFFF"/>
              </a:solidFill>
              <a:latin typeface="Calibri"/>
            </a:defRPr>
          </a:lvl6pPr>
          <a:lvl7pPr marL="2743200" algn="l" defTabSz="914400" rtl="0" eaLnBrk="1" latinLnBrk="0" hangingPunct="1">
            <a:defRPr sz="1800" kern="1200">
              <a:solidFill>
                <a:sysClr val="window" lastClr="FFFFFF"/>
              </a:solidFill>
              <a:latin typeface="Calibri"/>
            </a:defRPr>
          </a:lvl7pPr>
          <a:lvl8pPr marL="3200400" algn="l" defTabSz="914400" rtl="0" eaLnBrk="1" latinLnBrk="0" hangingPunct="1">
            <a:defRPr sz="1800" kern="1200">
              <a:solidFill>
                <a:sysClr val="window" lastClr="FFFFFF"/>
              </a:solidFill>
              <a:latin typeface="Calibri"/>
            </a:defRPr>
          </a:lvl8pPr>
          <a:lvl9pPr marL="3657600" algn="l" defTabSz="914400" rtl="0" eaLnBrk="1" latinLnBrk="0" hangingPunct="1">
            <a:defRPr sz="1800" kern="1200">
              <a:solidFill>
                <a:sysClr val="window" lastClr="FFFFFF"/>
              </a:solidFill>
              <a:latin typeface="Calibri"/>
            </a:defRPr>
          </a:lvl9pPr>
        </a:lstStyle>
        <a:p>
          <a:pPr algn="ctr"/>
          <a:endParaRPr lang="en-US"/>
        </a:p>
      </xdr:txBody>
    </xdr:sp>
    <xdr:clientData/>
  </xdr:twoCellAnchor>
  <xdr:twoCellAnchor>
    <xdr:from>
      <xdr:col>9</xdr:col>
      <xdr:colOff>38373</xdr:colOff>
      <xdr:row>2</xdr:row>
      <xdr:rowOff>124337</xdr:rowOff>
    </xdr:from>
    <xdr:to>
      <xdr:col>9</xdr:col>
      <xdr:colOff>287830</xdr:colOff>
      <xdr:row>4</xdr:row>
      <xdr:rowOff>41739</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5524773" y="505337"/>
          <a:ext cx="249457" cy="298402"/>
        </a:xfrm>
        <a:prstGeom prst="rect">
          <a:avLst/>
        </a:prstGeom>
        <a:solidFill>
          <a:sysClr val="window" lastClr="FFFFFF">
            <a:lumMod val="50000"/>
          </a:sys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Calibri"/>
            </a:defRPr>
          </a:lvl1pPr>
          <a:lvl2pPr marL="457200" algn="l" defTabSz="914400" rtl="0" eaLnBrk="1" latinLnBrk="0" hangingPunct="1">
            <a:defRPr sz="1800" kern="1200">
              <a:solidFill>
                <a:sysClr val="window" lastClr="FFFFFF"/>
              </a:solidFill>
              <a:latin typeface="Calibri"/>
            </a:defRPr>
          </a:lvl2pPr>
          <a:lvl3pPr marL="914400" algn="l" defTabSz="914400" rtl="0" eaLnBrk="1" latinLnBrk="0" hangingPunct="1">
            <a:defRPr sz="1800" kern="1200">
              <a:solidFill>
                <a:sysClr val="window" lastClr="FFFFFF"/>
              </a:solidFill>
              <a:latin typeface="Calibri"/>
            </a:defRPr>
          </a:lvl3pPr>
          <a:lvl4pPr marL="1371600" algn="l" defTabSz="914400" rtl="0" eaLnBrk="1" latinLnBrk="0" hangingPunct="1">
            <a:defRPr sz="1800" kern="1200">
              <a:solidFill>
                <a:sysClr val="window" lastClr="FFFFFF"/>
              </a:solidFill>
              <a:latin typeface="Calibri"/>
            </a:defRPr>
          </a:lvl4pPr>
          <a:lvl5pPr marL="1828800" algn="l" defTabSz="914400" rtl="0" eaLnBrk="1" latinLnBrk="0" hangingPunct="1">
            <a:defRPr sz="1800" kern="1200">
              <a:solidFill>
                <a:sysClr val="window" lastClr="FFFFFF"/>
              </a:solidFill>
              <a:latin typeface="Calibri"/>
            </a:defRPr>
          </a:lvl5pPr>
          <a:lvl6pPr marL="2286000" algn="l" defTabSz="914400" rtl="0" eaLnBrk="1" latinLnBrk="0" hangingPunct="1">
            <a:defRPr sz="1800" kern="1200">
              <a:solidFill>
                <a:sysClr val="window" lastClr="FFFFFF"/>
              </a:solidFill>
              <a:latin typeface="Calibri"/>
            </a:defRPr>
          </a:lvl6pPr>
          <a:lvl7pPr marL="2743200" algn="l" defTabSz="914400" rtl="0" eaLnBrk="1" latinLnBrk="0" hangingPunct="1">
            <a:defRPr sz="1800" kern="1200">
              <a:solidFill>
                <a:sysClr val="window" lastClr="FFFFFF"/>
              </a:solidFill>
              <a:latin typeface="Calibri"/>
            </a:defRPr>
          </a:lvl7pPr>
          <a:lvl8pPr marL="3200400" algn="l" defTabSz="914400" rtl="0" eaLnBrk="1" latinLnBrk="0" hangingPunct="1">
            <a:defRPr sz="1800" kern="1200">
              <a:solidFill>
                <a:sysClr val="window" lastClr="FFFFFF"/>
              </a:solidFill>
              <a:latin typeface="Calibri"/>
            </a:defRPr>
          </a:lvl8pPr>
          <a:lvl9pPr marL="3657600" algn="l" defTabSz="914400" rtl="0" eaLnBrk="1" latinLnBrk="0" hangingPunct="1">
            <a:defRPr sz="1800" kern="1200">
              <a:solidFill>
                <a:sysClr val="window" lastClr="FFFFFF"/>
              </a:solidFill>
              <a:latin typeface="Calibri"/>
            </a:defRPr>
          </a:lvl9pPr>
        </a:lstStyle>
        <a:p>
          <a:pPr algn="ctr"/>
          <a:endParaRPr lang="en-US"/>
        </a:p>
      </xdr:txBody>
    </xdr:sp>
    <xdr:clientData/>
  </xdr:twoCellAnchor>
  <xdr:twoCellAnchor>
    <xdr:from>
      <xdr:col>9</xdr:col>
      <xdr:colOff>287830</xdr:colOff>
      <xdr:row>2</xdr:row>
      <xdr:rowOff>124337</xdr:rowOff>
    </xdr:from>
    <xdr:to>
      <xdr:col>9</xdr:col>
      <xdr:colOff>537287</xdr:colOff>
      <xdr:row>4</xdr:row>
      <xdr:rowOff>41739</xdr:rowOff>
    </xdr:to>
    <xdr:sp macro="" textlink="">
      <xdr:nvSpPr>
        <xdr:cNvPr id="7" name="Rectangle 6">
          <a:extLst>
            <a:ext uri="{FF2B5EF4-FFF2-40B4-BE49-F238E27FC236}">
              <a16:creationId xmlns:a16="http://schemas.microsoft.com/office/drawing/2014/main" id="{00000000-0008-0000-0300-000007000000}"/>
            </a:ext>
          </a:extLst>
        </xdr:cNvPr>
        <xdr:cNvSpPr/>
      </xdr:nvSpPr>
      <xdr:spPr>
        <a:xfrm>
          <a:off x="5774230" y="505337"/>
          <a:ext cx="249457" cy="298402"/>
        </a:xfrm>
        <a:prstGeom prst="rect">
          <a:avLst/>
        </a:prstGeom>
        <a:solidFill>
          <a:srgbClr val="FFC000"/>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Calibri"/>
            </a:defRPr>
          </a:lvl1pPr>
          <a:lvl2pPr marL="457200" algn="l" defTabSz="914400" rtl="0" eaLnBrk="1" latinLnBrk="0" hangingPunct="1">
            <a:defRPr sz="1800" kern="1200">
              <a:solidFill>
                <a:sysClr val="window" lastClr="FFFFFF"/>
              </a:solidFill>
              <a:latin typeface="Calibri"/>
            </a:defRPr>
          </a:lvl2pPr>
          <a:lvl3pPr marL="914400" algn="l" defTabSz="914400" rtl="0" eaLnBrk="1" latinLnBrk="0" hangingPunct="1">
            <a:defRPr sz="1800" kern="1200">
              <a:solidFill>
                <a:sysClr val="window" lastClr="FFFFFF"/>
              </a:solidFill>
              <a:latin typeface="Calibri"/>
            </a:defRPr>
          </a:lvl3pPr>
          <a:lvl4pPr marL="1371600" algn="l" defTabSz="914400" rtl="0" eaLnBrk="1" latinLnBrk="0" hangingPunct="1">
            <a:defRPr sz="1800" kern="1200">
              <a:solidFill>
                <a:sysClr val="window" lastClr="FFFFFF"/>
              </a:solidFill>
              <a:latin typeface="Calibri"/>
            </a:defRPr>
          </a:lvl4pPr>
          <a:lvl5pPr marL="1828800" algn="l" defTabSz="914400" rtl="0" eaLnBrk="1" latinLnBrk="0" hangingPunct="1">
            <a:defRPr sz="1800" kern="1200">
              <a:solidFill>
                <a:sysClr val="window" lastClr="FFFFFF"/>
              </a:solidFill>
              <a:latin typeface="Calibri"/>
            </a:defRPr>
          </a:lvl5pPr>
          <a:lvl6pPr marL="2286000" algn="l" defTabSz="914400" rtl="0" eaLnBrk="1" latinLnBrk="0" hangingPunct="1">
            <a:defRPr sz="1800" kern="1200">
              <a:solidFill>
                <a:sysClr val="window" lastClr="FFFFFF"/>
              </a:solidFill>
              <a:latin typeface="Calibri"/>
            </a:defRPr>
          </a:lvl6pPr>
          <a:lvl7pPr marL="2743200" algn="l" defTabSz="914400" rtl="0" eaLnBrk="1" latinLnBrk="0" hangingPunct="1">
            <a:defRPr sz="1800" kern="1200">
              <a:solidFill>
                <a:sysClr val="window" lastClr="FFFFFF"/>
              </a:solidFill>
              <a:latin typeface="Calibri"/>
            </a:defRPr>
          </a:lvl7pPr>
          <a:lvl8pPr marL="3200400" algn="l" defTabSz="914400" rtl="0" eaLnBrk="1" latinLnBrk="0" hangingPunct="1">
            <a:defRPr sz="1800" kern="1200">
              <a:solidFill>
                <a:sysClr val="window" lastClr="FFFFFF"/>
              </a:solidFill>
              <a:latin typeface="Calibri"/>
            </a:defRPr>
          </a:lvl8pPr>
          <a:lvl9pPr marL="3657600" algn="l" defTabSz="914400" rtl="0" eaLnBrk="1" latinLnBrk="0" hangingPunct="1">
            <a:defRPr sz="1800" kern="1200">
              <a:solidFill>
                <a:sysClr val="window" lastClr="FFFFFF"/>
              </a:solidFill>
              <a:latin typeface="Calibri"/>
            </a:defRPr>
          </a:lvl9pPr>
        </a:lstStyle>
        <a:p>
          <a:pPr algn="ctr"/>
          <a:endParaRPr lang="en-US"/>
        </a:p>
      </xdr:txBody>
    </xdr:sp>
    <xdr:clientData/>
  </xdr:twoCellAnchor>
  <xdr:twoCellAnchor>
    <xdr:from>
      <xdr:col>9</xdr:col>
      <xdr:colOff>537288</xdr:colOff>
      <xdr:row>2</xdr:row>
      <xdr:rowOff>124337</xdr:rowOff>
    </xdr:from>
    <xdr:to>
      <xdr:col>10</xdr:col>
      <xdr:colOff>25911</xdr:colOff>
      <xdr:row>4</xdr:row>
      <xdr:rowOff>41739</xdr:rowOff>
    </xdr:to>
    <xdr:sp macro="" textlink="">
      <xdr:nvSpPr>
        <xdr:cNvPr id="8" name="Rectangle 7">
          <a:extLst>
            <a:ext uri="{FF2B5EF4-FFF2-40B4-BE49-F238E27FC236}">
              <a16:creationId xmlns:a16="http://schemas.microsoft.com/office/drawing/2014/main" id="{00000000-0008-0000-0300-000008000000}"/>
            </a:ext>
          </a:extLst>
        </xdr:cNvPr>
        <xdr:cNvSpPr/>
      </xdr:nvSpPr>
      <xdr:spPr>
        <a:xfrm>
          <a:off x="6023688" y="505337"/>
          <a:ext cx="98223" cy="298402"/>
        </a:xfrm>
        <a:prstGeom prst="rect">
          <a:avLst/>
        </a:prstGeom>
        <a:solidFill>
          <a:srgbClr val="4F81BD">
            <a:lumMod val="60000"/>
            <a:lumOff val="4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Calibri"/>
            </a:defRPr>
          </a:lvl1pPr>
          <a:lvl2pPr marL="457200" algn="l" defTabSz="914400" rtl="0" eaLnBrk="1" latinLnBrk="0" hangingPunct="1">
            <a:defRPr sz="1800" kern="1200">
              <a:solidFill>
                <a:sysClr val="window" lastClr="FFFFFF"/>
              </a:solidFill>
              <a:latin typeface="Calibri"/>
            </a:defRPr>
          </a:lvl2pPr>
          <a:lvl3pPr marL="914400" algn="l" defTabSz="914400" rtl="0" eaLnBrk="1" latinLnBrk="0" hangingPunct="1">
            <a:defRPr sz="1800" kern="1200">
              <a:solidFill>
                <a:sysClr val="window" lastClr="FFFFFF"/>
              </a:solidFill>
              <a:latin typeface="Calibri"/>
            </a:defRPr>
          </a:lvl3pPr>
          <a:lvl4pPr marL="1371600" algn="l" defTabSz="914400" rtl="0" eaLnBrk="1" latinLnBrk="0" hangingPunct="1">
            <a:defRPr sz="1800" kern="1200">
              <a:solidFill>
                <a:sysClr val="window" lastClr="FFFFFF"/>
              </a:solidFill>
              <a:latin typeface="Calibri"/>
            </a:defRPr>
          </a:lvl4pPr>
          <a:lvl5pPr marL="1828800" algn="l" defTabSz="914400" rtl="0" eaLnBrk="1" latinLnBrk="0" hangingPunct="1">
            <a:defRPr sz="1800" kern="1200">
              <a:solidFill>
                <a:sysClr val="window" lastClr="FFFFFF"/>
              </a:solidFill>
              <a:latin typeface="Calibri"/>
            </a:defRPr>
          </a:lvl5pPr>
          <a:lvl6pPr marL="2286000" algn="l" defTabSz="914400" rtl="0" eaLnBrk="1" latinLnBrk="0" hangingPunct="1">
            <a:defRPr sz="1800" kern="1200">
              <a:solidFill>
                <a:sysClr val="window" lastClr="FFFFFF"/>
              </a:solidFill>
              <a:latin typeface="Calibri"/>
            </a:defRPr>
          </a:lvl6pPr>
          <a:lvl7pPr marL="2743200" algn="l" defTabSz="914400" rtl="0" eaLnBrk="1" latinLnBrk="0" hangingPunct="1">
            <a:defRPr sz="1800" kern="1200">
              <a:solidFill>
                <a:sysClr val="window" lastClr="FFFFFF"/>
              </a:solidFill>
              <a:latin typeface="Calibri"/>
            </a:defRPr>
          </a:lvl7pPr>
          <a:lvl8pPr marL="3200400" algn="l" defTabSz="914400" rtl="0" eaLnBrk="1" latinLnBrk="0" hangingPunct="1">
            <a:defRPr sz="1800" kern="1200">
              <a:solidFill>
                <a:sysClr val="window" lastClr="FFFFFF"/>
              </a:solidFill>
              <a:latin typeface="Calibri"/>
            </a:defRPr>
          </a:lvl8pPr>
          <a:lvl9pPr marL="3657600" algn="l" defTabSz="914400" rtl="0" eaLnBrk="1" latinLnBrk="0" hangingPunct="1">
            <a:defRPr sz="1800" kern="1200">
              <a:solidFill>
                <a:sysClr val="window" lastClr="FFFFFF"/>
              </a:solidFill>
              <a:latin typeface="Calibri"/>
            </a:defRPr>
          </a:lvl9pPr>
        </a:lstStyle>
        <a:p>
          <a:pPr algn="ctr"/>
          <a:endParaRPr lang="en-US"/>
        </a:p>
      </xdr:txBody>
    </xdr:sp>
    <xdr:clientData/>
  </xdr:twoCellAnchor>
  <xdr:twoCellAnchor>
    <xdr:from>
      <xdr:col>10</xdr:col>
      <xdr:colOff>25911</xdr:colOff>
      <xdr:row>2</xdr:row>
      <xdr:rowOff>124337</xdr:rowOff>
    </xdr:from>
    <xdr:to>
      <xdr:col>13</xdr:col>
      <xdr:colOff>349846</xdr:colOff>
      <xdr:row>4</xdr:row>
      <xdr:rowOff>41739</xdr:rowOff>
    </xdr:to>
    <xdr:sp macro="" textlink="">
      <xdr:nvSpPr>
        <xdr:cNvPr id="9" name="Rectangle 8">
          <a:extLst>
            <a:ext uri="{FF2B5EF4-FFF2-40B4-BE49-F238E27FC236}">
              <a16:creationId xmlns:a16="http://schemas.microsoft.com/office/drawing/2014/main" id="{00000000-0008-0000-0300-000009000000}"/>
            </a:ext>
          </a:extLst>
        </xdr:cNvPr>
        <xdr:cNvSpPr/>
      </xdr:nvSpPr>
      <xdr:spPr>
        <a:xfrm>
          <a:off x="6121911" y="505337"/>
          <a:ext cx="2152735" cy="298402"/>
        </a:xfrm>
        <a:prstGeom prst="rect">
          <a:avLst/>
        </a:prstGeom>
        <a:solidFill>
          <a:srgbClr val="0070C0"/>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Calibri"/>
            </a:defRPr>
          </a:lvl1pPr>
          <a:lvl2pPr marL="457200" algn="l" defTabSz="914400" rtl="0" eaLnBrk="1" latinLnBrk="0" hangingPunct="1">
            <a:defRPr sz="1800" kern="1200">
              <a:solidFill>
                <a:sysClr val="window" lastClr="FFFFFF"/>
              </a:solidFill>
              <a:latin typeface="Calibri"/>
            </a:defRPr>
          </a:lvl2pPr>
          <a:lvl3pPr marL="914400" algn="l" defTabSz="914400" rtl="0" eaLnBrk="1" latinLnBrk="0" hangingPunct="1">
            <a:defRPr sz="1800" kern="1200">
              <a:solidFill>
                <a:sysClr val="window" lastClr="FFFFFF"/>
              </a:solidFill>
              <a:latin typeface="Calibri"/>
            </a:defRPr>
          </a:lvl3pPr>
          <a:lvl4pPr marL="1371600" algn="l" defTabSz="914400" rtl="0" eaLnBrk="1" latinLnBrk="0" hangingPunct="1">
            <a:defRPr sz="1800" kern="1200">
              <a:solidFill>
                <a:sysClr val="window" lastClr="FFFFFF"/>
              </a:solidFill>
              <a:latin typeface="Calibri"/>
            </a:defRPr>
          </a:lvl4pPr>
          <a:lvl5pPr marL="1828800" algn="l" defTabSz="914400" rtl="0" eaLnBrk="1" latinLnBrk="0" hangingPunct="1">
            <a:defRPr sz="1800" kern="1200">
              <a:solidFill>
                <a:sysClr val="window" lastClr="FFFFFF"/>
              </a:solidFill>
              <a:latin typeface="Calibri"/>
            </a:defRPr>
          </a:lvl5pPr>
          <a:lvl6pPr marL="2286000" algn="l" defTabSz="914400" rtl="0" eaLnBrk="1" latinLnBrk="0" hangingPunct="1">
            <a:defRPr sz="1800" kern="1200">
              <a:solidFill>
                <a:sysClr val="window" lastClr="FFFFFF"/>
              </a:solidFill>
              <a:latin typeface="Calibri"/>
            </a:defRPr>
          </a:lvl6pPr>
          <a:lvl7pPr marL="2743200" algn="l" defTabSz="914400" rtl="0" eaLnBrk="1" latinLnBrk="0" hangingPunct="1">
            <a:defRPr sz="1800" kern="1200">
              <a:solidFill>
                <a:sysClr val="window" lastClr="FFFFFF"/>
              </a:solidFill>
              <a:latin typeface="Calibri"/>
            </a:defRPr>
          </a:lvl7pPr>
          <a:lvl8pPr marL="3200400" algn="l" defTabSz="914400" rtl="0" eaLnBrk="1" latinLnBrk="0" hangingPunct="1">
            <a:defRPr sz="1800" kern="1200">
              <a:solidFill>
                <a:sysClr val="window" lastClr="FFFFFF"/>
              </a:solidFill>
              <a:latin typeface="Calibri"/>
            </a:defRPr>
          </a:lvl8pPr>
          <a:lvl9pPr marL="3657600" algn="l" defTabSz="914400" rtl="0" eaLnBrk="1" latinLnBrk="0" hangingPunct="1">
            <a:defRPr sz="1800" kern="1200">
              <a:solidFill>
                <a:sysClr val="window" lastClr="FFFFFF"/>
              </a:solidFill>
              <a:latin typeface="Calibri"/>
            </a:defRPr>
          </a:lvl9pPr>
        </a:lstStyle>
        <a:p>
          <a:pPr algn="ctr"/>
          <a:endParaRPr lang="en-US"/>
        </a:p>
      </xdr:txBody>
    </xdr:sp>
    <xdr:clientData/>
  </xdr:twoCellAnchor>
  <xdr:twoCellAnchor>
    <xdr:from>
      <xdr:col>3</xdr:col>
      <xdr:colOff>288032</xdr:colOff>
      <xdr:row>4</xdr:row>
      <xdr:rowOff>123970</xdr:rowOff>
    </xdr:from>
    <xdr:to>
      <xdr:col>9</xdr:col>
      <xdr:colOff>287831</xdr:colOff>
      <xdr:row>4</xdr:row>
      <xdr:rowOff>169691</xdr:rowOff>
    </xdr:to>
    <xdr:sp macro="" textlink="">
      <xdr:nvSpPr>
        <xdr:cNvPr id="10" name="Right Bracket 9">
          <a:extLst>
            <a:ext uri="{FF2B5EF4-FFF2-40B4-BE49-F238E27FC236}">
              <a16:creationId xmlns:a16="http://schemas.microsoft.com/office/drawing/2014/main" id="{00000000-0008-0000-0300-00000A000000}"/>
            </a:ext>
          </a:extLst>
        </xdr:cNvPr>
        <xdr:cNvSpPr/>
      </xdr:nvSpPr>
      <xdr:spPr>
        <a:xfrm rot="5400000">
          <a:off x="3922671" y="-919869"/>
          <a:ext cx="45721" cy="3657399"/>
        </a:xfrm>
        <a:prstGeom prst="rightBracket">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pPr algn="ctr"/>
          <a:endParaRPr lang="en-US"/>
        </a:p>
      </xdr:txBody>
    </xdr:sp>
    <xdr:clientData/>
  </xdr:twoCellAnchor>
  <xdr:twoCellAnchor>
    <xdr:from>
      <xdr:col>10</xdr:col>
      <xdr:colOff>49369</xdr:colOff>
      <xdr:row>4</xdr:row>
      <xdr:rowOff>123971</xdr:rowOff>
    </xdr:from>
    <xdr:to>
      <xdr:col>13</xdr:col>
      <xdr:colOff>349846</xdr:colOff>
      <xdr:row>4</xdr:row>
      <xdr:rowOff>169694</xdr:rowOff>
    </xdr:to>
    <xdr:sp macro="" textlink="">
      <xdr:nvSpPr>
        <xdr:cNvPr id="11" name="Right Bracket 10">
          <a:extLst>
            <a:ext uri="{FF2B5EF4-FFF2-40B4-BE49-F238E27FC236}">
              <a16:creationId xmlns:a16="http://schemas.microsoft.com/office/drawing/2014/main" id="{00000000-0008-0000-0300-00000B000000}"/>
            </a:ext>
          </a:extLst>
        </xdr:cNvPr>
        <xdr:cNvSpPr/>
      </xdr:nvSpPr>
      <xdr:spPr>
        <a:xfrm rot="5400000">
          <a:off x="7187146" y="-155806"/>
          <a:ext cx="45723" cy="2129277"/>
        </a:xfrm>
        <a:prstGeom prst="rightBracket">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pPr algn="ctr"/>
          <a:endParaRPr lang="en-US"/>
        </a:p>
      </xdr:txBody>
    </xdr:sp>
    <xdr:clientData/>
  </xdr:twoCellAnchor>
  <xdr:twoCellAnchor>
    <xdr:from>
      <xdr:col>3</xdr:col>
      <xdr:colOff>289975</xdr:colOff>
      <xdr:row>5</xdr:row>
      <xdr:rowOff>28570</xdr:rowOff>
    </xdr:from>
    <xdr:to>
      <xdr:col>9</xdr:col>
      <xdr:colOff>38373</xdr:colOff>
      <xdr:row>6</xdr:row>
      <xdr:rowOff>99349</xdr:rowOff>
    </xdr:to>
    <xdr:sp macro="" textlink="">
      <xdr:nvSpPr>
        <xdr:cNvPr id="12" name="TextBox 15">
          <a:extLst>
            <a:ext uri="{FF2B5EF4-FFF2-40B4-BE49-F238E27FC236}">
              <a16:creationId xmlns:a16="http://schemas.microsoft.com/office/drawing/2014/main" id="{00000000-0008-0000-0300-00000C000000}"/>
            </a:ext>
          </a:extLst>
        </xdr:cNvPr>
        <xdr:cNvSpPr txBox="1"/>
      </xdr:nvSpPr>
      <xdr:spPr>
        <a:xfrm>
          <a:off x="2118775" y="981070"/>
          <a:ext cx="3405998" cy="261279"/>
        </a:xfrm>
        <a:prstGeom prst="rect">
          <a:avLst/>
        </a:prstGeom>
        <a:noFill/>
      </xdr:spPr>
      <xdr:txBody>
        <a:bodyPr wrap="square" rtlCol="0">
          <a:spAutoFit/>
        </a:bodyPr>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pPr algn="ctr"/>
          <a:r>
            <a:rPr lang="en-US" sz="1100" kern="0">
              <a:latin typeface="Arial" panose="020B0604020202020204" pitchFamily="34" charset="0"/>
              <a:cs typeface="Arial" panose="020B0604020202020204" pitchFamily="34" charset="0"/>
            </a:rPr>
            <a:t>Employed: 3.3 billion (57%)</a:t>
          </a:r>
        </a:p>
      </xdr:txBody>
    </xdr:sp>
    <xdr:clientData/>
  </xdr:twoCellAnchor>
  <xdr:twoCellAnchor>
    <xdr:from>
      <xdr:col>9</xdr:col>
      <xdr:colOff>537288</xdr:colOff>
      <xdr:row>5</xdr:row>
      <xdr:rowOff>28570</xdr:rowOff>
    </xdr:from>
    <xdr:to>
      <xdr:col>13</xdr:col>
      <xdr:colOff>623732</xdr:colOff>
      <xdr:row>6</xdr:row>
      <xdr:rowOff>99349</xdr:rowOff>
    </xdr:to>
    <xdr:sp macro="" textlink="">
      <xdr:nvSpPr>
        <xdr:cNvPr id="13" name="TextBox 16">
          <a:extLst>
            <a:ext uri="{FF2B5EF4-FFF2-40B4-BE49-F238E27FC236}">
              <a16:creationId xmlns:a16="http://schemas.microsoft.com/office/drawing/2014/main" id="{00000000-0008-0000-0300-00000D000000}"/>
            </a:ext>
          </a:extLst>
        </xdr:cNvPr>
        <xdr:cNvSpPr txBox="1"/>
      </xdr:nvSpPr>
      <xdr:spPr>
        <a:xfrm>
          <a:off x="6023688" y="981070"/>
          <a:ext cx="2515319" cy="261279"/>
        </a:xfrm>
        <a:prstGeom prst="rect">
          <a:avLst/>
        </a:prstGeom>
        <a:noFill/>
      </xdr:spPr>
      <xdr:txBody>
        <a:bodyPr wrap="square" rtlCol="0">
          <a:spAutoFit/>
        </a:bodyPr>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pPr algn="ctr"/>
          <a:r>
            <a:rPr lang="en-US" sz="1100">
              <a:latin typeface="Arial" panose="020B0604020202020204" pitchFamily="34" charset="0"/>
              <a:cs typeface="Arial" panose="020B0604020202020204" pitchFamily="34" charset="0"/>
            </a:rPr>
            <a:t>Out of labour force: 2.3 billion (39%)</a:t>
          </a:r>
        </a:p>
      </xdr:txBody>
    </xdr:sp>
    <xdr:clientData/>
  </xdr:twoCellAnchor>
  <xdr:twoCellAnchor>
    <xdr:from>
      <xdr:col>3</xdr:col>
      <xdr:colOff>167987</xdr:colOff>
      <xdr:row>2</xdr:row>
      <xdr:rowOff>143064</xdr:rowOff>
    </xdr:from>
    <xdr:to>
      <xdr:col>7</xdr:col>
      <xdr:colOff>35838</xdr:colOff>
      <xdr:row>4</xdr:row>
      <xdr:rowOff>23011</xdr:rowOff>
    </xdr:to>
    <xdr:sp macro="" textlink="">
      <xdr:nvSpPr>
        <xdr:cNvPr id="14" name="TextBox 17">
          <a:extLst>
            <a:ext uri="{FF2B5EF4-FFF2-40B4-BE49-F238E27FC236}">
              <a16:creationId xmlns:a16="http://schemas.microsoft.com/office/drawing/2014/main" id="{00000000-0008-0000-0300-00000E000000}"/>
            </a:ext>
          </a:extLst>
        </xdr:cNvPr>
        <xdr:cNvSpPr txBox="1"/>
      </xdr:nvSpPr>
      <xdr:spPr>
        <a:xfrm>
          <a:off x="1996787" y="524064"/>
          <a:ext cx="2306251" cy="260947"/>
        </a:xfrm>
        <a:prstGeom prst="rect">
          <a:avLst/>
        </a:prstGeom>
        <a:noFill/>
      </xdr:spPr>
      <xdr:txBody>
        <a:bodyPr wrap="square" rtlCol="0">
          <a:spAutoFit/>
        </a:bodyPr>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pPr algn="ctr"/>
          <a:r>
            <a:rPr lang="en-US" sz="1050" kern="0">
              <a:latin typeface="Arial" panose="020B0604020202020204" pitchFamily="34" charset="0"/>
              <a:cs typeface="Arial" panose="020B0604020202020204" pitchFamily="34" charset="0"/>
            </a:rPr>
            <a:t>2 billion informal employment (35%)</a:t>
          </a:r>
        </a:p>
      </xdr:txBody>
    </xdr:sp>
    <xdr:clientData/>
  </xdr:twoCellAnchor>
  <xdr:twoCellAnchor>
    <xdr:from>
      <xdr:col>6</xdr:col>
      <xdr:colOff>403198</xdr:colOff>
      <xdr:row>2</xdr:row>
      <xdr:rowOff>143064</xdr:rowOff>
    </xdr:from>
    <xdr:to>
      <xdr:col>9</xdr:col>
      <xdr:colOff>203790</xdr:colOff>
      <xdr:row>4</xdr:row>
      <xdr:rowOff>23011</xdr:rowOff>
    </xdr:to>
    <xdr:sp macro="" textlink="">
      <xdr:nvSpPr>
        <xdr:cNvPr id="15" name="TextBox 18">
          <a:extLst>
            <a:ext uri="{FF2B5EF4-FFF2-40B4-BE49-F238E27FC236}">
              <a16:creationId xmlns:a16="http://schemas.microsoft.com/office/drawing/2014/main" id="{00000000-0008-0000-0300-00000F000000}"/>
            </a:ext>
          </a:extLst>
        </xdr:cNvPr>
        <xdr:cNvSpPr txBox="1"/>
      </xdr:nvSpPr>
      <xdr:spPr>
        <a:xfrm>
          <a:off x="4060798" y="524064"/>
          <a:ext cx="1629392" cy="260947"/>
        </a:xfrm>
        <a:prstGeom prst="rect">
          <a:avLst/>
        </a:prstGeom>
        <a:noFill/>
      </xdr:spPr>
      <xdr:txBody>
        <a:bodyPr wrap="square" rtlCol="0">
          <a:spAutoFit/>
        </a:bodyPr>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pPr algn="ctr"/>
          <a:r>
            <a:rPr lang="en-US" sz="1050" kern="0">
              <a:latin typeface="Arial" panose="020B0604020202020204" pitchFamily="34" charset="0"/>
              <a:cs typeface="Arial" panose="020B0604020202020204" pitchFamily="34" charset="0"/>
            </a:rPr>
            <a:t>1.3 billion formal (22%)</a:t>
          </a:r>
        </a:p>
      </xdr:txBody>
    </xdr:sp>
    <xdr:clientData/>
  </xdr:twoCellAnchor>
  <xdr:twoCellAnchor>
    <xdr:from>
      <xdr:col>9</xdr:col>
      <xdr:colOff>38373</xdr:colOff>
      <xdr:row>5</xdr:row>
      <xdr:rowOff>181103</xdr:rowOff>
    </xdr:from>
    <xdr:to>
      <xdr:col>10</xdr:col>
      <xdr:colOff>49368</xdr:colOff>
      <xdr:row>7</xdr:row>
      <xdr:rowOff>80246</xdr:rowOff>
    </xdr:to>
    <xdr:sp macro="" textlink="">
      <xdr:nvSpPr>
        <xdr:cNvPr id="16" name="Right Bracket 15">
          <a:extLst>
            <a:ext uri="{FF2B5EF4-FFF2-40B4-BE49-F238E27FC236}">
              <a16:creationId xmlns:a16="http://schemas.microsoft.com/office/drawing/2014/main" id="{00000000-0008-0000-0300-000010000000}"/>
            </a:ext>
          </a:extLst>
        </xdr:cNvPr>
        <xdr:cNvSpPr/>
      </xdr:nvSpPr>
      <xdr:spPr>
        <a:xfrm rot="5400000">
          <a:off x="5694999" y="963377"/>
          <a:ext cx="280143" cy="620595"/>
        </a:xfrm>
        <a:prstGeom prst="rightBracket">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pPr algn="ctr"/>
          <a:endParaRPr lang="en-US"/>
        </a:p>
      </xdr:txBody>
    </xdr:sp>
    <xdr:clientData/>
  </xdr:twoCellAnchor>
  <xdr:twoCellAnchor>
    <xdr:from>
      <xdr:col>5</xdr:col>
      <xdr:colOff>75682</xdr:colOff>
      <xdr:row>7</xdr:row>
      <xdr:rowOff>92604</xdr:rowOff>
    </xdr:from>
    <xdr:to>
      <xdr:col>13</xdr:col>
      <xdr:colOff>47667</xdr:colOff>
      <xdr:row>7</xdr:row>
      <xdr:rowOff>138323</xdr:rowOff>
    </xdr:to>
    <xdr:sp macro="" textlink="">
      <xdr:nvSpPr>
        <xdr:cNvPr id="17" name="Right Bracket 16">
          <a:extLst>
            <a:ext uri="{FF2B5EF4-FFF2-40B4-BE49-F238E27FC236}">
              <a16:creationId xmlns:a16="http://schemas.microsoft.com/office/drawing/2014/main" id="{00000000-0008-0000-0300-000011000000}"/>
            </a:ext>
          </a:extLst>
        </xdr:cNvPr>
        <xdr:cNvSpPr/>
      </xdr:nvSpPr>
      <xdr:spPr>
        <a:xfrm rot="16200000" flipV="1">
          <a:off x="5525215" y="-975429"/>
          <a:ext cx="45719" cy="4848785"/>
        </a:xfrm>
        <a:prstGeom prst="rightBracket">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pPr algn="ctr"/>
          <a:endParaRPr lang="en-US"/>
        </a:p>
      </xdr:txBody>
    </xdr:sp>
    <xdr:clientData/>
  </xdr:twoCellAnchor>
  <xdr:twoCellAnchor>
    <xdr:from>
      <xdr:col>7</xdr:col>
      <xdr:colOff>479918</xdr:colOff>
      <xdr:row>8</xdr:row>
      <xdr:rowOff>31297</xdr:rowOff>
    </xdr:from>
    <xdr:to>
      <xdr:col>10</xdr:col>
      <xdr:colOff>587829</xdr:colOff>
      <xdr:row>9</xdr:row>
      <xdr:rowOff>139531</xdr:rowOff>
    </xdr:to>
    <xdr:sp macro="" textlink="">
      <xdr:nvSpPr>
        <xdr:cNvPr id="18" name="Rectangle 17">
          <a:extLst>
            <a:ext uri="{FF2B5EF4-FFF2-40B4-BE49-F238E27FC236}">
              <a16:creationId xmlns:a16="http://schemas.microsoft.com/office/drawing/2014/main" id="{00000000-0008-0000-0300-000012000000}"/>
            </a:ext>
          </a:extLst>
        </xdr:cNvPr>
        <xdr:cNvSpPr/>
      </xdr:nvSpPr>
      <xdr:spPr>
        <a:xfrm>
          <a:off x="4747118" y="1555297"/>
          <a:ext cx="1936711" cy="298734"/>
        </a:xfrm>
        <a:prstGeom prst="rect">
          <a:avLst/>
        </a:prstGeom>
        <a:solidFill>
          <a:srgbClr val="FFC000"/>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Calibri"/>
            </a:defRPr>
          </a:lvl1pPr>
          <a:lvl2pPr marL="457200" algn="l" defTabSz="914400" rtl="0" eaLnBrk="1" latinLnBrk="0" hangingPunct="1">
            <a:defRPr sz="1800" kern="1200">
              <a:solidFill>
                <a:sysClr val="window" lastClr="FFFFFF"/>
              </a:solidFill>
              <a:latin typeface="Calibri"/>
            </a:defRPr>
          </a:lvl2pPr>
          <a:lvl3pPr marL="914400" algn="l" defTabSz="914400" rtl="0" eaLnBrk="1" latinLnBrk="0" hangingPunct="1">
            <a:defRPr sz="1800" kern="1200">
              <a:solidFill>
                <a:sysClr val="window" lastClr="FFFFFF"/>
              </a:solidFill>
              <a:latin typeface="Calibri"/>
            </a:defRPr>
          </a:lvl3pPr>
          <a:lvl4pPr marL="1371600" algn="l" defTabSz="914400" rtl="0" eaLnBrk="1" latinLnBrk="0" hangingPunct="1">
            <a:defRPr sz="1800" kern="1200">
              <a:solidFill>
                <a:sysClr val="window" lastClr="FFFFFF"/>
              </a:solidFill>
              <a:latin typeface="Calibri"/>
            </a:defRPr>
          </a:lvl4pPr>
          <a:lvl5pPr marL="1828800" algn="l" defTabSz="914400" rtl="0" eaLnBrk="1" latinLnBrk="0" hangingPunct="1">
            <a:defRPr sz="1800" kern="1200">
              <a:solidFill>
                <a:sysClr val="window" lastClr="FFFFFF"/>
              </a:solidFill>
              <a:latin typeface="Calibri"/>
            </a:defRPr>
          </a:lvl5pPr>
          <a:lvl6pPr marL="2286000" algn="l" defTabSz="914400" rtl="0" eaLnBrk="1" latinLnBrk="0" hangingPunct="1">
            <a:defRPr sz="1800" kern="1200">
              <a:solidFill>
                <a:sysClr val="window" lastClr="FFFFFF"/>
              </a:solidFill>
              <a:latin typeface="Calibri"/>
            </a:defRPr>
          </a:lvl6pPr>
          <a:lvl7pPr marL="2743200" algn="l" defTabSz="914400" rtl="0" eaLnBrk="1" latinLnBrk="0" hangingPunct="1">
            <a:defRPr sz="1800" kern="1200">
              <a:solidFill>
                <a:sysClr val="window" lastClr="FFFFFF"/>
              </a:solidFill>
              <a:latin typeface="Calibri"/>
            </a:defRPr>
          </a:lvl7pPr>
          <a:lvl8pPr marL="3200400" algn="l" defTabSz="914400" rtl="0" eaLnBrk="1" latinLnBrk="0" hangingPunct="1">
            <a:defRPr sz="1800" kern="1200">
              <a:solidFill>
                <a:sysClr val="window" lastClr="FFFFFF"/>
              </a:solidFill>
              <a:latin typeface="Calibri"/>
            </a:defRPr>
          </a:lvl8pPr>
          <a:lvl9pPr marL="3657600" algn="l" defTabSz="914400" rtl="0" eaLnBrk="1" latinLnBrk="0" hangingPunct="1">
            <a:defRPr sz="1800" kern="1200">
              <a:solidFill>
                <a:sysClr val="window" lastClr="FFFFFF"/>
              </a:solidFill>
              <a:latin typeface="Calibri"/>
            </a:defRPr>
          </a:lvl9pPr>
        </a:lstStyle>
        <a:p>
          <a:pPr algn="ctr"/>
          <a:endParaRPr lang="en-US"/>
        </a:p>
      </xdr:txBody>
    </xdr:sp>
    <xdr:clientData/>
  </xdr:twoCellAnchor>
  <xdr:twoCellAnchor>
    <xdr:from>
      <xdr:col>5</xdr:col>
      <xdr:colOff>75684</xdr:colOff>
      <xdr:row>8</xdr:row>
      <xdr:rowOff>31297</xdr:rowOff>
    </xdr:from>
    <xdr:to>
      <xdr:col>7</xdr:col>
      <xdr:colOff>623934</xdr:colOff>
      <xdr:row>9</xdr:row>
      <xdr:rowOff>139531</xdr:rowOff>
    </xdr:to>
    <xdr:sp macro="" textlink="">
      <xdr:nvSpPr>
        <xdr:cNvPr id="19" name="Rectangle 18">
          <a:extLst>
            <a:ext uri="{FF2B5EF4-FFF2-40B4-BE49-F238E27FC236}">
              <a16:creationId xmlns:a16="http://schemas.microsoft.com/office/drawing/2014/main" id="{00000000-0008-0000-0300-000013000000}"/>
            </a:ext>
          </a:extLst>
        </xdr:cNvPr>
        <xdr:cNvSpPr/>
      </xdr:nvSpPr>
      <xdr:spPr>
        <a:xfrm>
          <a:off x="3123684" y="1555297"/>
          <a:ext cx="1748400" cy="298734"/>
        </a:xfrm>
        <a:prstGeom prst="rect">
          <a:avLst/>
        </a:prstGeom>
        <a:solidFill>
          <a:sysClr val="window" lastClr="FFFFFF">
            <a:lumMod val="50000"/>
          </a:sys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Calibri"/>
            </a:defRPr>
          </a:lvl1pPr>
          <a:lvl2pPr marL="457200" algn="l" defTabSz="914400" rtl="0" eaLnBrk="1" latinLnBrk="0" hangingPunct="1">
            <a:defRPr sz="1800" kern="1200">
              <a:solidFill>
                <a:sysClr val="window" lastClr="FFFFFF"/>
              </a:solidFill>
              <a:latin typeface="Calibri"/>
            </a:defRPr>
          </a:lvl2pPr>
          <a:lvl3pPr marL="914400" algn="l" defTabSz="914400" rtl="0" eaLnBrk="1" latinLnBrk="0" hangingPunct="1">
            <a:defRPr sz="1800" kern="1200">
              <a:solidFill>
                <a:sysClr val="window" lastClr="FFFFFF"/>
              </a:solidFill>
              <a:latin typeface="Calibri"/>
            </a:defRPr>
          </a:lvl3pPr>
          <a:lvl4pPr marL="1371600" algn="l" defTabSz="914400" rtl="0" eaLnBrk="1" latinLnBrk="0" hangingPunct="1">
            <a:defRPr sz="1800" kern="1200">
              <a:solidFill>
                <a:sysClr val="window" lastClr="FFFFFF"/>
              </a:solidFill>
              <a:latin typeface="Calibri"/>
            </a:defRPr>
          </a:lvl4pPr>
          <a:lvl5pPr marL="1828800" algn="l" defTabSz="914400" rtl="0" eaLnBrk="1" latinLnBrk="0" hangingPunct="1">
            <a:defRPr sz="1800" kern="1200">
              <a:solidFill>
                <a:sysClr val="window" lastClr="FFFFFF"/>
              </a:solidFill>
              <a:latin typeface="Calibri"/>
            </a:defRPr>
          </a:lvl5pPr>
          <a:lvl6pPr marL="2286000" algn="l" defTabSz="914400" rtl="0" eaLnBrk="1" latinLnBrk="0" hangingPunct="1">
            <a:defRPr sz="1800" kern="1200">
              <a:solidFill>
                <a:sysClr val="window" lastClr="FFFFFF"/>
              </a:solidFill>
              <a:latin typeface="Calibri"/>
            </a:defRPr>
          </a:lvl6pPr>
          <a:lvl7pPr marL="2743200" algn="l" defTabSz="914400" rtl="0" eaLnBrk="1" latinLnBrk="0" hangingPunct="1">
            <a:defRPr sz="1800" kern="1200">
              <a:solidFill>
                <a:sysClr val="window" lastClr="FFFFFF"/>
              </a:solidFill>
              <a:latin typeface="Calibri"/>
            </a:defRPr>
          </a:lvl7pPr>
          <a:lvl8pPr marL="3200400" algn="l" defTabSz="914400" rtl="0" eaLnBrk="1" latinLnBrk="0" hangingPunct="1">
            <a:defRPr sz="1800" kern="1200">
              <a:solidFill>
                <a:sysClr val="window" lastClr="FFFFFF"/>
              </a:solidFill>
              <a:latin typeface="Calibri"/>
            </a:defRPr>
          </a:lvl8pPr>
          <a:lvl9pPr marL="3657600" algn="l" defTabSz="914400" rtl="0" eaLnBrk="1" latinLnBrk="0" hangingPunct="1">
            <a:defRPr sz="1800" kern="1200">
              <a:solidFill>
                <a:sysClr val="window" lastClr="FFFFFF"/>
              </a:solidFill>
              <a:latin typeface="Calibri"/>
            </a:defRPr>
          </a:lvl9pPr>
        </a:lstStyle>
        <a:p>
          <a:pPr algn="ctr"/>
          <a:endParaRPr lang="en-US"/>
        </a:p>
      </xdr:txBody>
    </xdr:sp>
    <xdr:clientData/>
  </xdr:twoCellAnchor>
  <xdr:twoCellAnchor>
    <xdr:from>
      <xdr:col>10</xdr:col>
      <xdr:colOff>587830</xdr:colOff>
      <xdr:row>8</xdr:row>
      <xdr:rowOff>31297</xdr:rowOff>
    </xdr:from>
    <xdr:to>
      <xdr:col>13</xdr:col>
      <xdr:colOff>47668</xdr:colOff>
      <xdr:row>9</xdr:row>
      <xdr:rowOff>139531</xdr:rowOff>
    </xdr:to>
    <xdr:sp macro="" textlink="">
      <xdr:nvSpPr>
        <xdr:cNvPr id="20" name="Rectangle 19">
          <a:extLst>
            <a:ext uri="{FF2B5EF4-FFF2-40B4-BE49-F238E27FC236}">
              <a16:creationId xmlns:a16="http://schemas.microsoft.com/office/drawing/2014/main" id="{00000000-0008-0000-0300-000014000000}"/>
            </a:ext>
          </a:extLst>
        </xdr:cNvPr>
        <xdr:cNvSpPr/>
      </xdr:nvSpPr>
      <xdr:spPr>
        <a:xfrm>
          <a:off x="6683830" y="1555297"/>
          <a:ext cx="1288638" cy="298734"/>
        </a:xfrm>
        <a:prstGeom prst="rect">
          <a:avLst/>
        </a:prstGeom>
        <a:solidFill>
          <a:srgbClr val="4F81BD">
            <a:lumMod val="60000"/>
            <a:lumOff val="4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Calibri"/>
            </a:defRPr>
          </a:lvl1pPr>
          <a:lvl2pPr marL="457200" algn="l" defTabSz="914400" rtl="0" eaLnBrk="1" latinLnBrk="0" hangingPunct="1">
            <a:defRPr sz="1800" kern="1200">
              <a:solidFill>
                <a:sysClr val="window" lastClr="FFFFFF"/>
              </a:solidFill>
              <a:latin typeface="Calibri"/>
            </a:defRPr>
          </a:lvl2pPr>
          <a:lvl3pPr marL="914400" algn="l" defTabSz="914400" rtl="0" eaLnBrk="1" latinLnBrk="0" hangingPunct="1">
            <a:defRPr sz="1800" kern="1200">
              <a:solidFill>
                <a:sysClr val="window" lastClr="FFFFFF"/>
              </a:solidFill>
              <a:latin typeface="Calibri"/>
            </a:defRPr>
          </a:lvl3pPr>
          <a:lvl4pPr marL="1371600" algn="l" defTabSz="914400" rtl="0" eaLnBrk="1" latinLnBrk="0" hangingPunct="1">
            <a:defRPr sz="1800" kern="1200">
              <a:solidFill>
                <a:sysClr val="window" lastClr="FFFFFF"/>
              </a:solidFill>
              <a:latin typeface="Calibri"/>
            </a:defRPr>
          </a:lvl4pPr>
          <a:lvl5pPr marL="1828800" algn="l" defTabSz="914400" rtl="0" eaLnBrk="1" latinLnBrk="0" hangingPunct="1">
            <a:defRPr sz="1800" kern="1200">
              <a:solidFill>
                <a:sysClr val="window" lastClr="FFFFFF"/>
              </a:solidFill>
              <a:latin typeface="Calibri"/>
            </a:defRPr>
          </a:lvl5pPr>
          <a:lvl6pPr marL="2286000" algn="l" defTabSz="914400" rtl="0" eaLnBrk="1" latinLnBrk="0" hangingPunct="1">
            <a:defRPr sz="1800" kern="1200">
              <a:solidFill>
                <a:sysClr val="window" lastClr="FFFFFF"/>
              </a:solidFill>
              <a:latin typeface="Calibri"/>
            </a:defRPr>
          </a:lvl6pPr>
          <a:lvl7pPr marL="2743200" algn="l" defTabSz="914400" rtl="0" eaLnBrk="1" latinLnBrk="0" hangingPunct="1">
            <a:defRPr sz="1800" kern="1200">
              <a:solidFill>
                <a:sysClr val="window" lastClr="FFFFFF"/>
              </a:solidFill>
              <a:latin typeface="Calibri"/>
            </a:defRPr>
          </a:lvl7pPr>
          <a:lvl8pPr marL="3200400" algn="l" defTabSz="914400" rtl="0" eaLnBrk="1" latinLnBrk="0" hangingPunct="1">
            <a:defRPr sz="1800" kern="1200">
              <a:solidFill>
                <a:sysClr val="window" lastClr="FFFFFF"/>
              </a:solidFill>
              <a:latin typeface="Calibri"/>
            </a:defRPr>
          </a:lvl8pPr>
          <a:lvl9pPr marL="3657600" algn="l" defTabSz="914400" rtl="0" eaLnBrk="1" latinLnBrk="0" hangingPunct="1">
            <a:defRPr sz="1800" kern="1200">
              <a:solidFill>
                <a:sysClr val="window" lastClr="FFFFFF"/>
              </a:solidFill>
              <a:latin typeface="Calibri"/>
            </a:defRPr>
          </a:lvl9pPr>
        </a:lstStyle>
        <a:p>
          <a:pPr algn="ctr"/>
          <a:endParaRPr lang="en-US"/>
        </a:p>
      </xdr:txBody>
    </xdr:sp>
    <xdr:clientData/>
  </xdr:twoCellAnchor>
  <xdr:twoCellAnchor>
    <xdr:from>
      <xdr:col>3</xdr:col>
      <xdr:colOff>0</xdr:colOff>
      <xdr:row>7</xdr:row>
      <xdr:rowOff>128155</xdr:rowOff>
    </xdr:from>
    <xdr:to>
      <xdr:col>5</xdr:col>
      <xdr:colOff>95944</xdr:colOff>
      <xdr:row>10</xdr:row>
      <xdr:rowOff>155825</xdr:rowOff>
    </xdr:to>
    <xdr:sp macro="" textlink="">
      <xdr:nvSpPr>
        <xdr:cNvPr id="21" name="TextBox 24">
          <a:extLst>
            <a:ext uri="{FF2B5EF4-FFF2-40B4-BE49-F238E27FC236}">
              <a16:creationId xmlns:a16="http://schemas.microsoft.com/office/drawing/2014/main" id="{00000000-0008-0000-0300-000015000000}"/>
            </a:ext>
          </a:extLst>
        </xdr:cNvPr>
        <xdr:cNvSpPr txBox="1"/>
      </xdr:nvSpPr>
      <xdr:spPr>
        <a:xfrm>
          <a:off x="1828800" y="1461655"/>
          <a:ext cx="1315144" cy="599170"/>
        </a:xfrm>
        <a:prstGeom prst="rect">
          <a:avLst/>
        </a:prstGeom>
        <a:noFill/>
      </xdr:spPr>
      <xdr:txBody>
        <a:bodyPr wrap="square" rtlCol="0">
          <a:spAutoFit/>
        </a:bodyPr>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pPr algn="r"/>
          <a:r>
            <a:rPr lang="en-US" sz="1100" b="1" kern="0">
              <a:latin typeface="Arial" panose="020B0604020202020204" pitchFamily="34" charset="0"/>
              <a:cs typeface="Arial" panose="020B0604020202020204" pitchFamily="34" charset="0"/>
            </a:rPr>
            <a:t>Total labour </a:t>
          </a:r>
        </a:p>
        <a:p>
          <a:pPr algn="r"/>
          <a:r>
            <a:rPr lang="en-US" sz="1100" b="1" kern="0">
              <a:latin typeface="Arial" panose="020B0604020202020204" pitchFamily="34" charset="0"/>
              <a:cs typeface="Arial" panose="020B0604020202020204" pitchFamily="34" charset="0"/>
            </a:rPr>
            <a:t>underutilization:</a:t>
          </a:r>
        </a:p>
        <a:p>
          <a:pPr algn="r"/>
          <a:r>
            <a:rPr lang="en-US" sz="1100" b="1" kern="0">
              <a:latin typeface="Arial" panose="020B0604020202020204" pitchFamily="34" charset="0"/>
              <a:cs typeface="Arial" panose="020B0604020202020204" pitchFamily="34" charset="0"/>
            </a:rPr>
            <a:t>473 million</a:t>
          </a:r>
        </a:p>
      </xdr:txBody>
    </xdr:sp>
    <xdr:clientData/>
  </xdr:twoCellAnchor>
  <xdr:twoCellAnchor>
    <xdr:from>
      <xdr:col>5</xdr:col>
      <xdr:colOff>383974</xdr:colOff>
      <xdr:row>9</xdr:row>
      <xdr:rowOff>139531</xdr:rowOff>
    </xdr:from>
    <xdr:to>
      <xdr:col>7</xdr:col>
      <xdr:colOff>623934</xdr:colOff>
      <xdr:row>12</xdr:row>
      <xdr:rowOff>167201</xdr:rowOff>
    </xdr:to>
    <xdr:sp macro="" textlink="">
      <xdr:nvSpPr>
        <xdr:cNvPr id="22" name="TextBox 25">
          <a:extLst>
            <a:ext uri="{FF2B5EF4-FFF2-40B4-BE49-F238E27FC236}">
              <a16:creationId xmlns:a16="http://schemas.microsoft.com/office/drawing/2014/main" id="{00000000-0008-0000-0300-000016000000}"/>
            </a:ext>
          </a:extLst>
        </xdr:cNvPr>
        <xdr:cNvSpPr txBox="1"/>
      </xdr:nvSpPr>
      <xdr:spPr>
        <a:xfrm>
          <a:off x="3431974" y="1854031"/>
          <a:ext cx="1440110" cy="599170"/>
        </a:xfrm>
        <a:prstGeom prst="rect">
          <a:avLst/>
        </a:prstGeom>
        <a:noFill/>
      </xdr:spPr>
      <xdr:txBody>
        <a:bodyPr wrap="square" rtlCol="0">
          <a:spAutoFit/>
        </a:bodyPr>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pPr algn="ctr"/>
          <a:r>
            <a:rPr lang="en-US" sz="1100" kern="0">
              <a:latin typeface="Arial" panose="020B0604020202020204" pitchFamily="34" charset="0"/>
              <a:cs typeface="Arial" panose="020B0604020202020204" pitchFamily="34" charset="0"/>
            </a:rPr>
            <a:t>Time-related</a:t>
          </a:r>
        </a:p>
        <a:p>
          <a:pPr algn="ctr"/>
          <a:r>
            <a:rPr lang="en-US" sz="1100" kern="0">
              <a:latin typeface="Arial" panose="020B0604020202020204" pitchFamily="34" charset="0"/>
              <a:cs typeface="Arial" panose="020B0604020202020204" pitchFamily="34" charset="0"/>
            </a:rPr>
            <a:t>Underemployment:</a:t>
          </a:r>
        </a:p>
        <a:p>
          <a:pPr algn="ctr"/>
          <a:r>
            <a:rPr lang="en-US" sz="1100" kern="0">
              <a:latin typeface="Arial" panose="020B0604020202020204" pitchFamily="34" charset="0"/>
              <a:cs typeface="Arial" panose="020B0604020202020204" pitchFamily="34" charset="0"/>
            </a:rPr>
            <a:t>165 million (35%)</a:t>
          </a:r>
        </a:p>
      </xdr:txBody>
    </xdr:sp>
    <xdr:clientData/>
  </xdr:twoCellAnchor>
  <xdr:twoCellAnchor>
    <xdr:from>
      <xdr:col>7</xdr:col>
      <xdr:colOff>263895</xdr:colOff>
      <xdr:row>16</xdr:row>
      <xdr:rowOff>147231</xdr:rowOff>
    </xdr:from>
    <xdr:to>
      <xdr:col>10</xdr:col>
      <xdr:colOff>557298</xdr:colOff>
      <xdr:row>19</xdr:row>
      <xdr:rowOff>174901</xdr:rowOff>
    </xdr:to>
    <xdr:sp macro="" textlink="">
      <xdr:nvSpPr>
        <xdr:cNvPr id="23" name="TextBox 26">
          <a:extLst>
            <a:ext uri="{FF2B5EF4-FFF2-40B4-BE49-F238E27FC236}">
              <a16:creationId xmlns:a16="http://schemas.microsoft.com/office/drawing/2014/main" id="{00000000-0008-0000-0300-000017000000}"/>
            </a:ext>
          </a:extLst>
        </xdr:cNvPr>
        <xdr:cNvSpPr txBox="1"/>
      </xdr:nvSpPr>
      <xdr:spPr>
        <a:xfrm>
          <a:off x="4531095" y="3195231"/>
          <a:ext cx="2122203" cy="599170"/>
        </a:xfrm>
        <a:prstGeom prst="rect">
          <a:avLst/>
        </a:prstGeom>
        <a:noFill/>
      </xdr:spPr>
      <xdr:txBody>
        <a:bodyPr wrap="square" rtlCol="0">
          <a:spAutoFit/>
        </a:bodyPr>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pPr algn="ctr"/>
          <a:r>
            <a:rPr lang="en-US" sz="1100" kern="0">
              <a:latin typeface="Arial" panose="020B0604020202020204" pitchFamily="34" charset="0"/>
              <a:cs typeface="Arial" panose="020B0604020202020204" pitchFamily="34" charset="0"/>
            </a:rPr>
            <a:t>Youth in education or training (not employed): 509 million (42%)</a:t>
          </a:r>
        </a:p>
      </xdr:txBody>
    </xdr:sp>
    <xdr:clientData/>
  </xdr:twoCellAnchor>
  <xdr:twoCellAnchor>
    <xdr:from>
      <xdr:col>10</xdr:col>
      <xdr:colOff>557298</xdr:colOff>
      <xdr:row>9</xdr:row>
      <xdr:rowOff>139531</xdr:rowOff>
    </xdr:from>
    <xdr:to>
      <xdr:col>13</xdr:col>
      <xdr:colOff>161154</xdr:colOff>
      <xdr:row>12</xdr:row>
      <xdr:rowOff>167201</xdr:rowOff>
    </xdr:to>
    <xdr:sp macro="" textlink="">
      <xdr:nvSpPr>
        <xdr:cNvPr id="24" name="TextBox 27">
          <a:extLst>
            <a:ext uri="{FF2B5EF4-FFF2-40B4-BE49-F238E27FC236}">
              <a16:creationId xmlns:a16="http://schemas.microsoft.com/office/drawing/2014/main" id="{00000000-0008-0000-0300-000018000000}"/>
            </a:ext>
          </a:extLst>
        </xdr:cNvPr>
        <xdr:cNvSpPr txBox="1"/>
      </xdr:nvSpPr>
      <xdr:spPr>
        <a:xfrm>
          <a:off x="6653298" y="1854031"/>
          <a:ext cx="1432656" cy="599170"/>
        </a:xfrm>
        <a:prstGeom prst="rect">
          <a:avLst/>
        </a:prstGeom>
        <a:noFill/>
      </xdr:spPr>
      <xdr:txBody>
        <a:bodyPr wrap="square" rtlCol="0">
          <a:spAutoFit/>
        </a:bodyPr>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pPr algn="ctr"/>
          <a:r>
            <a:rPr lang="en-US" sz="1100" kern="0">
              <a:latin typeface="Arial" panose="020B0604020202020204" pitchFamily="34" charset="0"/>
              <a:cs typeface="Arial" panose="020B0604020202020204" pitchFamily="34" charset="0"/>
            </a:rPr>
            <a:t>Potential</a:t>
          </a:r>
        </a:p>
        <a:p>
          <a:pPr algn="ctr"/>
          <a:r>
            <a:rPr lang="en-US" sz="1100" kern="0">
              <a:latin typeface="Arial" panose="020B0604020202020204" pitchFamily="34" charset="0"/>
              <a:cs typeface="Arial" panose="020B0604020202020204" pitchFamily="34" charset="0"/>
            </a:rPr>
            <a:t>labour force:</a:t>
          </a:r>
        </a:p>
        <a:p>
          <a:pPr algn="ctr"/>
          <a:r>
            <a:rPr lang="en-US" sz="1100" kern="0">
              <a:latin typeface="Arial" panose="020B0604020202020204" pitchFamily="34" charset="0"/>
              <a:cs typeface="Arial" panose="020B0604020202020204" pitchFamily="34" charset="0"/>
            </a:rPr>
            <a:t>119 million (25%)</a:t>
          </a:r>
        </a:p>
      </xdr:txBody>
    </xdr:sp>
    <xdr:clientData/>
  </xdr:twoCellAnchor>
  <xdr:twoCellAnchor>
    <xdr:from>
      <xdr:col>4</xdr:col>
      <xdr:colOff>299999</xdr:colOff>
      <xdr:row>13</xdr:row>
      <xdr:rowOff>124458</xdr:rowOff>
    </xdr:from>
    <xdr:to>
      <xdr:col>12</xdr:col>
      <xdr:colOff>539756</xdr:colOff>
      <xdr:row>15</xdr:row>
      <xdr:rowOff>19794</xdr:rowOff>
    </xdr:to>
    <xdr:sp macro="" textlink="">
      <xdr:nvSpPr>
        <xdr:cNvPr id="25" name="TextBox 28">
          <a:extLst>
            <a:ext uri="{FF2B5EF4-FFF2-40B4-BE49-F238E27FC236}">
              <a16:creationId xmlns:a16="http://schemas.microsoft.com/office/drawing/2014/main" id="{00000000-0008-0000-0300-000019000000}"/>
            </a:ext>
          </a:extLst>
        </xdr:cNvPr>
        <xdr:cNvSpPr txBox="1"/>
      </xdr:nvSpPr>
      <xdr:spPr>
        <a:xfrm>
          <a:off x="2738399" y="2600958"/>
          <a:ext cx="5116557" cy="276336"/>
        </a:xfrm>
        <a:prstGeom prst="rect">
          <a:avLst/>
        </a:prstGeom>
        <a:noFill/>
      </xdr:spPr>
      <xdr:txBody>
        <a:bodyPr wrap="square" rtlCol="0">
          <a:spAutoFit/>
        </a:bodyPr>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pPr algn="ctr"/>
          <a:r>
            <a:rPr lang="en-US" sz="1200"/>
            <a:t>Youth working-age population (15-24 years): 1.2 billion</a:t>
          </a:r>
        </a:p>
      </xdr:txBody>
    </xdr:sp>
    <xdr:clientData/>
  </xdr:twoCellAnchor>
  <xdr:twoCellAnchor>
    <xdr:from>
      <xdr:col>6</xdr:col>
      <xdr:colOff>614538</xdr:colOff>
      <xdr:row>15</xdr:row>
      <xdr:rowOff>60291</xdr:rowOff>
    </xdr:from>
    <xdr:to>
      <xdr:col>11</xdr:col>
      <xdr:colOff>167749</xdr:colOff>
      <xdr:row>16</xdr:row>
      <xdr:rowOff>168525</xdr:rowOff>
    </xdr:to>
    <xdr:sp macro="" textlink="">
      <xdr:nvSpPr>
        <xdr:cNvPr id="26" name="Rectangle 25">
          <a:extLst>
            <a:ext uri="{FF2B5EF4-FFF2-40B4-BE49-F238E27FC236}">
              <a16:creationId xmlns:a16="http://schemas.microsoft.com/office/drawing/2014/main" id="{00000000-0008-0000-0300-00001A000000}"/>
            </a:ext>
          </a:extLst>
        </xdr:cNvPr>
        <xdr:cNvSpPr/>
      </xdr:nvSpPr>
      <xdr:spPr>
        <a:xfrm>
          <a:off x="4262613" y="2917791"/>
          <a:ext cx="2610736" cy="298734"/>
        </a:xfrm>
        <a:prstGeom prst="rect">
          <a:avLst/>
        </a:prstGeom>
        <a:solidFill>
          <a:srgbClr val="F79646">
            <a:lumMod val="75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Calibri"/>
            </a:defRPr>
          </a:lvl1pPr>
          <a:lvl2pPr marL="457200" algn="l" defTabSz="914400" rtl="0" eaLnBrk="1" latinLnBrk="0" hangingPunct="1">
            <a:defRPr sz="1800" kern="1200">
              <a:solidFill>
                <a:sysClr val="window" lastClr="FFFFFF"/>
              </a:solidFill>
              <a:latin typeface="Calibri"/>
            </a:defRPr>
          </a:lvl2pPr>
          <a:lvl3pPr marL="914400" algn="l" defTabSz="914400" rtl="0" eaLnBrk="1" latinLnBrk="0" hangingPunct="1">
            <a:defRPr sz="1800" kern="1200">
              <a:solidFill>
                <a:sysClr val="window" lastClr="FFFFFF"/>
              </a:solidFill>
              <a:latin typeface="Calibri"/>
            </a:defRPr>
          </a:lvl3pPr>
          <a:lvl4pPr marL="1371600" algn="l" defTabSz="914400" rtl="0" eaLnBrk="1" latinLnBrk="0" hangingPunct="1">
            <a:defRPr sz="1800" kern="1200">
              <a:solidFill>
                <a:sysClr val="window" lastClr="FFFFFF"/>
              </a:solidFill>
              <a:latin typeface="Calibri"/>
            </a:defRPr>
          </a:lvl4pPr>
          <a:lvl5pPr marL="1828800" algn="l" defTabSz="914400" rtl="0" eaLnBrk="1" latinLnBrk="0" hangingPunct="1">
            <a:defRPr sz="1800" kern="1200">
              <a:solidFill>
                <a:sysClr val="window" lastClr="FFFFFF"/>
              </a:solidFill>
              <a:latin typeface="Calibri"/>
            </a:defRPr>
          </a:lvl5pPr>
          <a:lvl6pPr marL="2286000" algn="l" defTabSz="914400" rtl="0" eaLnBrk="1" latinLnBrk="0" hangingPunct="1">
            <a:defRPr sz="1800" kern="1200">
              <a:solidFill>
                <a:sysClr val="window" lastClr="FFFFFF"/>
              </a:solidFill>
              <a:latin typeface="Calibri"/>
            </a:defRPr>
          </a:lvl6pPr>
          <a:lvl7pPr marL="2743200" algn="l" defTabSz="914400" rtl="0" eaLnBrk="1" latinLnBrk="0" hangingPunct="1">
            <a:defRPr sz="1800" kern="1200">
              <a:solidFill>
                <a:sysClr val="window" lastClr="FFFFFF"/>
              </a:solidFill>
              <a:latin typeface="Calibri"/>
            </a:defRPr>
          </a:lvl7pPr>
          <a:lvl8pPr marL="3200400" algn="l" defTabSz="914400" rtl="0" eaLnBrk="1" latinLnBrk="0" hangingPunct="1">
            <a:defRPr sz="1800" kern="1200">
              <a:solidFill>
                <a:sysClr val="window" lastClr="FFFFFF"/>
              </a:solidFill>
              <a:latin typeface="Calibri"/>
            </a:defRPr>
          </a:lvl8pPr>
          <a:lvl9pPr marL="3657600" algn="l" defTabSz="914400" rtl="0" eaLnBrk="1" latinLnBrk="0" hangingPunct="1">
            <a:defRPr sz="1800" kern="1200">
              <a:solidFill>
                <a:sysClr val="window" lastClr="FFFFFF"/>
              </a:solidFill>
              <a:latin typeface="Calibri"/>
            </a:defRPr>
          </a:lvl9pPr>
        </a:lstStyle>
        <a:p>
          <a:pPr algn="ctr"/>
          <a:endParaRPr lang="en-US"/>
        </a:p>
      </xdr:txBody>
    </xdr:sp>
    <xdr:clientData/>
  </xdr:twoCellAnchor>
  <xdr:twoCellAnchor>
    <xdr:from>
      <xdr:col>3</xdr:col>
      <xdr:colOff>289975</xdr:colOff>
      <xdr:row>15</xdr:row>
      <xdr:rowOff>60291</xdr:rowOff>
    </xdr:from>
    <xdr:to>
      <xdr:col>7</xdr:col>
      <xdr:colOff>47870</xdr:colOff>
      <xdr:row>16</xdr:row>
      <xdr:rowOff>168525</xdr:rowOff>
    </xdr:to>
    <xdr:sp macro="" textlink="">
      <xdr:nvSpPr>
        <xdr:cNvPr id="27" name="Rectangle 26">
          <a:extLst>
            <a:ext uri="{FF2B5EF4-FFF2-40B4-BE49-F238E27FC236}">
              <a16:creationId xmlns:a16="http://schemas.microsoft.com/office/drawing/2014/main" id="{00000000-0008-0000-0300-00001B000000}"/>
            </a:ext>
          </a:extLst>
        </xdr:cNvPr>
        <xdr:cNvSpPr/>
      </xdr:nvSpPr>
      <xdr:spPr>
        <a:xfrm>
          <a:off x="2118775" y="2917791"/>
          <a:ext cx="2196295" cy="298734"/>
        </a:xfrm>
        <a:prstGeom prst="rect">
          <a:avLst/>
        </a:prstGeom>
        <a:solidFill>
          <a:srgbClr val="F79646">
            <a:lumMod val="60000"/>
            <a:lumOff val="4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Calibri"/>
            </a:defRPr>
          </a:lvl1pPr>
          <a:lvl2pPr marL="457200" algn="l" defTabSz="914400" rtl="0" eaLnBrk="1" latinLnBrk="0" hangingPunct="1">
            <a:defRPr sz="1800" kern="1200">
              <a:solidFill>
                <a:sysClr val="window" lastClr="FFFFFF"/>
              </a:solidFill>
              <a:latin typeface="Calibri"/>
            </a:defRPr>
          </a:lvl2pPr>
          <a:lvl3pPr marL="914400" algn="l" defTabSz="914400" rtl="0" eaLnBrk="1" latinLnBrk="0" hangingPunct="1">
            <a:defRPr sz="1800" kern="1200">
              <a:solidFill>
                <a:sysClr val="window" lastClr="FFFFFF"/>
              </a:solidFill>
              <a:latin typeface="Calibri"/>
            </a:defRPr>
          </a:lvl3pPr>
          <a:lvl4pPr marL="1371600" algn="l" defTabSz="914400" rtl="0" eaLnBrk="1" latinLnBrk="0" hangingPunct="1">
            <a:defRPr sz="1800" kern="1200">
              <a:solidFill>
                <a:sysClr val="window" lastClr="FFFFFF"/>
              </a:solidFill>
              <a:latin typeface="Calibri"/>
            </a:defRPr>
          </a:lvl4pPr>
          <a:lvl5pPr marL="1828800" algn="l" defTabSz="914400" rtl="0" eaLnBrk="1" latinLnBrk="0" hangingPunct="1">
            <a:defRPr sz="1800" kern="1200">
              <a:solidFill>
                <a:sysClr val="window" lastClr="FFFFFF"/>
              </a:solidFill>
              <a:latin typeface="Calibri"/>
            </a:defRPr>
          </a:lvl5pPr>
          <a:lvl6pPr marL="2286000" algn="l" defTabSz="914400" rtl="0" eaLnBrk="1" latinLnBrk="0" hangingPunct="1">
            <a:defRPr sz="1800" kern="1200">
              <a:solidFill>
                <a:sysClr val="window" lastClr="FFFFFF"/>
              </a:solidFill>
              <a:latin typeface="Calibri"/>
            </a:defRPr>
          </a:lvl6pPr>
          <a:lvl7pPr marL="2743200" algn="l" defTabSz="914400" rtl="0" eaLnBrk="1" latinLnBrk="0" hangingPunct="1">
            <a:defRPr sz="1800" kern="1200">
              <a:solidFill>
                <a:sysClr val="window" lastClr="FFFFFF"/>
              </a:solidFill>
              <a:latin typeface="Calibri"/>
            </a:defRPr>
          </a:lvl7pPr>
          <a:lvl8pPr marL="3200400" algn="l" defTabSz="914400" rtl="0" eaLnBrk="1" latinLnBrk="0" hangingPunct="1">
            <a:defRPr sz="1800" kern="1200">
              <a:solidFill>
                <a:sysClr val="window" lastClr="FFFFFF"/>
              </a:solidFill>
              <a:latin typeface="Calibri"/>
            </a:defRPr>
          </a:lvl8pPr>
          <a:lvl9pPr marL="3657600" algn="l" defTabSz="914400" rtl="0" eaLnBrk="1" latinLnBrk="0" hangingPunct="1">
            <a:defRPr sz="1800" kern="1200">
              <a:solidFill>
                <a:sysClr val="window" lastClr="FFFFFF"/>
              </a:solidFill>
              <a:latin typeface="Calibri"/>
            </a:defRPr>
          </a:lvl9pPr>
        </a:lstStyle>
        <a:p>
          <a:pPr algn="ctr"/>
          <a:endParaRPr lang="en-US"/>
        </a:p>
      </xdr:txBody>
    </xdr:sp>
    <xdr:clientData/>
  </xdr:twoCellAnchor>
  <xdr:twoCellAnchor>
    <xdr:from>
      <xdr:col>11</xdr:col>
      <xdr:colOff>167750</xdr:colOff>
      <xdr:row>15</xdr:row>
      <xdr:rowOff>60291</xdr:rowOff>
    </xdr:from>
    <xdr:to>
      <xdr:col>13</xdr:col>
      <xdr:colOff>349847</xdr:colOff>
      <xdr:row>16</xdr:row>
      <xdr:rowOff>168525</xdr:rowOff>
    </xdr:to>
    <xdr:sp macro="" textlink="">
      <xdr:nvSpPr>
        <xdr:cNvPr id="28" name="Rectangle 27">
          <a:extLst>
            <a:ext uri="{FF2B5EF4-FFF2-40B4-BE49-F238E27FC236}">
              <a16:creationId xmlns:a16="http://schemas.microsoft.com/office/drawing/2014/main" id="{00000000-0008-0000-0300-00001C000000}"/>
            </a:ext>
          </a:extLst>
        </xdr:cNvPr>
        <xdr:cNvSpPr/>
      </xdr:nvSpPr>
      <xdr:spPr>
        <a:xfrm>
          <a:off x="6873350" y="2917791"/>
          <a:ext cx="1401297" cy="298734"/>
        </a:xfrm>
        <a:prstGeom prst="rect">
          <a:avLst/>
        </a:prstGeom>
        <a:solidFill>
          <a:srgbClr val="F79646">
            <a:lumMod val="40000"/>
            <a:lumOff val="60000"/>
          </a:srgb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ysClr val="window" lastClr="FFFFFF"/>
              </a:solidFill>
              <a:latin typeface="Calibri"/>
            </a:defRPr>
          </a:lvl1pPr>
          <a:lvl2pPr marL="457200" algn="l" defTabSz="914400" rtl="0" eaLnBrk="1" latinLnBrk="0" hangingPunct="1">
            <a:defRPr sz="1800" kern="1200">
              <a:solidFill>
                <a:sysClr val="window" lastClr="FFFFFF"/>
              </a:solidFill>
              <a:latin typeface="Calibri"/>
            </a:defRPr>
          </a:lvl2pPr>
          <a:lvl3pPr marL="914400" algn="l" defTabSz="914400" rtl="0" eaLnBrk="1" latinLnBrk="0" hangingPunct="1">
            <a:defRPr sz="1800" kern="1200">
              <a:solidFill>
                <a:sysClr val="window" lastClr="FFFFFF"/>
              </a:solidFill>
              <a:latin typeface="Calibri"/>
            </a:defRPr>
          </a:lvl3pPr>
          <a:lvl4pPr marL="1371600" algn="l" defTabSz="914400" rtl="0" eaLnBrk="1" latinLnBrk="0" hangingPunct="1">
            <a:defRPr sz="1800" kern="1200">
              <a:solidFill>
                <a:sysClr val="window" lastClr="FFFFFF"/>
              </a:solidFill>
              <a:latin typeface="Calibri"/>
            </a:defRPr>
          </a:lvl4pPr>
          <a:lvl5pPr marL="1828800" algn="l" defTabSz="914400" rtl="0" eaLnBrk="1" latinLnBrk="0" hangingPunct="1">
            <a:defRPr sz="1800" kern="1200">
              <a:solidFill>
                <a:sysClr val="window" lastClr="FFFFFF"/>
              </a:solidFill>
              <a:latin typeface="Calibri"/>
            </a:defRPr>
          </a:lvl5pPr>
          <a:lvl6pPr marL="2286000" algn="l" defTabSz="914400" rtl="0" eaLnBrk="1" latinLnBrk="0" hangingPunct="1">
            <a:defRPr sz="1800" kern="1200">
              <a:solidFill>
                <a:sysClr val="window" lastClr="FFFFFF"/>
              </a:solidFill>
              <a:latin typeface="Calibri"/>
            </a:defRPr>
          </a:lvl6pPr>
          <a:lvl7pPr marL="2743200" algn="l" defTabSz="914400" rtl="0" eaLnBrk="1" latinLnBrk="0" hangingPunct="1">
            <a:defRPr sz="1800" kern="1200">
              <a:solidFill>
                <a:sysClr val="window" lastClr="FFFFFF"/>
              </a:solidFill>
              <a:latin typeface="Calibri"/>
            </a:defRPr>
          </a:lvl7pPr>
          <a:lvl8pPr marL="3200400" algn="l" defTabSz="914400" rtl="0" eaLnBrk="1" latinLnBrk="0" hangingPunct="1">
            <a:defRPr sz="1800" kern="1200">
              <a:solidFill>
                <a:sysClr val="window" lastClr="FFFFFF"/>
              </a:solidFill>
              <a:latin typeface="Calibri"/>
            </a:defRPr>
          </a:lvl8pPr>
          <a:lvl9pPr marL="3657600" algn="l" defTabSz="914400" rtl="0" eaLnBrk="1" latinLnBrk="0" hangingPunct="1">
            <a:defRPr sz="1800" kern="1200">
              <a:solidFill>
                <a:sysClr val="window" lastClr="FFFFFF"/>
              </a:solidFill>
              <a:latin typeface="Calibri"/>
            </a:defRPr>
          </a:lvl9pPr>
        </a:lstStyle>
        <a:p>
          <a:pPr algn="ctr"/>
          <a:endParaRPr lang="en-US"/>
        </a:p>
      </xdr:txBody>
    </xdr:sp>
    <xdr:clientData/>
  </xdr:twoCellAnchor>
  <xdr:twoCellAnchor>
    <xdr:from>
      <xdr:col>7</xdr:col>
      <xdr:colOff>533272</xdr:colOff>
      <xdr:row>9</xdr:row>
      <xdr:rowOff>145069</xdr:rowOff>
    </xdr:from>
    <xdr:to>
      <xdr:col>11</xdr:col>
      <xdr:colOff>190571</xdr:colOff>
      <xdr:row>12</xdr:row>
      <xdr:rowOff>3462</xdr:rowOff>
    </xdr:to>
    <xdr:sp macro="" textlink="">
      <xdr:nvSpPr>
        <xdr:cNvPr id="29" name="TextBox 32">
          <a:extLst>
            <a:ext uri="{FF2B5EF4-FFF2-40B4-BE49-F238E27FC236}">
              <a16:creationId xmlns:a16="http://schemas.microsoft.com/office/drawing/2014/main" id="{00000000-0008-0000-0300-00001D000000}"/>
            </a:ext>
          </a:extLst>
        </xdr:cNvPr>
        <xdr:cNvSpPr txBox="1"/>
      </xdr:nvSpPr>
      <xdr:spPr>
        <a:xfrm>
          <a:off x="4800472" y="1859569"/>
          <a:ext cx="2095699" cy="429893"/>
        </a:xfrm>
        <a:prstGeom prst="rect">
          <a:avLst/>
        </a:prstGeom>
        <a:noFill/>
      </xdr:spPr>
      <xdr:txBody>
        <a:bodyPr wrap="square" rtlCol="0">
          <a:spAutoFit/>
        </a:bodyPr>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pPr algn="ctr"/>
          <a:r>
            <a:rPr lang="en-US" sz="1100" kern="0">
              <a:latin typeface="Arial" panose="020B0604020202020204" pitchFamily="34" charset="0"/>
              <a:cs typeface="Arial" panose="020B0604020202020204" pitchFamily="34" charset="0"/>
            </a:rPr>
            <a:t>Unemployed:</a:t>
          </a:r>
        </a:p>
        <a:p>
          <a:pPr algn="ctr"/>
          <a:r>
            <a:rPr lang="en-US" sz="1100" kern="0">
              <a:latin typeface="Arial" panose="020B0604020202020204" pitchFamily="34" charset="0"/>
              <a:cs typeface="Arial" panose="020B0604020202020204" pitchFamily="34" charset="0"/>
            </a:rPr>
            <a:t>188 million (40%)</a:t>
          </a:r>
        </a:p>
      </xdr:txBody>
    </xdr:sp>
    <xdr:clientData/>
  </xdr:twoCellAnchor>
  <xdr:twoCellAnchor>
    <xdr:from>
      <xdr:col>3</xdr:col>
      <xdr:colOff>341538</xdr:colOff>
      <xdr:row>16</xdr:row>
      <xdr:rowOff>147231</xdr:rowOff>
    </xdr:from>
    <xdr:to>
      <xdr:col>6</xdr:col>
      <xdr:colOff>634941</xdr:colOff>
      <xdr:row>19</xdr:row>
      <xdr:rowOff>5624</xdr:rowOff>
    </xdr:to>
    <xdr:sp macro="" textlink="">
      <xdr:nvSpPr>
        <xdr:cNvPr id="30" name="TextBox 33">
          <a:extLst>
            <a:ext uri="{FF2B5EF4-FFF2-40B4-BE49-F238E27FC236}">
              <a16:creationId xmlns:a16="http://schemas.microsoft.com/office/drawing/2014/main" id="{00000000-0008-0000-0300-00001E000000}"/>
            </a:ext>
          </a:extLst>
        </xdr:cNvPr>
        <xdr:cNvSpPr txBox="1"/>
      </xdr:nvSpPr>
      <xdr:spPr>
        <a:xfrm>
          <a:off x="2170338" y="3195231"/>
          <a:ext cx="2093628" cy="429893"/>
        </a:xfrm>
        <a:prstGeom prst="rect">
          <a:avLst/>
        </a:prstGeom>
        <a:noFill/>
      </xdr:spPr>
      <xdr:txBody>
        <a:bodyPr wrap="square" rtlCol="0">
          <a:spAutoFit/>
        </a:bodyPr>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pPr algn="ctr"/>
          <a:r>
            <a:rPr lang="en-US" sz="1100" kern="0">
              <a:latin typeface="Arial" panose="020B0604020202020204" pitchFamily="34" charset="0"/>
              <a:cs typeface="Arial" panose="020B0604020202020204" pitchFamily="34" charset="0"/>
            </a:rPr>
            <a:t>Youth in employment:</a:t>
          </a:r>
        </a:p>
        <a:p>
          <a:pPr algn="ctr"/>
          <a:r>
            <a:rPr lang="en-US" sz="1100" kern="0">
              <a:latin typeface="Arial" panose="020B0604020202020204" pitchFamily="34" charset="0"/>
              <a:cs typeface="Arial" panose="020B0604020202020204" pitchFamily="34" charset="0"/>
            </a:rPr>
            <a:t>429 million (36%)</a:t>
          </a:r>
        </a:p>
      </xdr:txBody>
    </xdr:sp>
    <xdr:clientData/>
  </xdr:twoCellAnchor>
  <xdr:twoCellAnchor>
    <xdr:from>
      <xdr:col>10</xdr:col>
      <xdr:colOff>551733</xdr:colOff>
      <xdr:row>16</xdr:row>
      <xdr:rowOff>147231</xdr:rowOff>
    </xdr:from>
    <xdr:to>
      <xdr:col>13</xdr:col>
      <xdr:colOff>515628</xdr:colOff>
      <xdr:row>19</xdr:row>
      <xdr:rowOff>174901</xdr:rowOff>
    </xdr:to>
    <xdr:sp macro="" textlink="">
      <xdr:nvSpPr>
        <xdr:cNvPr id="31" name="TextBox 34">
          <a:extLst>
            <a:ext uri="{FF2B5EF4-FFF2-40B4-BE49-F238E27FC236}">
              <a16:creationId xmlns:a16="http://schemas.microsoft.com/office/drawing/2014/main" id="{00000000-0008-0000-0300-00001F000000}"/>
            </a:ext>
          </a:extLst>
        </xdr:cNvPr>
        <xdr:cNvSpPr txBox="1"/>
      </xdr:nvSpPr>
      <xdr:spPr>
        <a:xfrm>
          <a:off x="6647733" y="3195231"/>
          <a:ext cx="1792695" cy="599170"/>
        </a:xfrm>
        <a:prstGeom prst="rect">
          <a:avLst/>
        </a:prstGeom>
        <a:noFill/>
      </xdr:spPr>
      <xdr:txBody>
        <a:bodyPr wrap="square" rtlCol="0">
          <a:spAutoFit/>
        </a:bodyPr>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pPr algn="ctr"/>
          <a:r>
            <a:rPr lang="en-US" sz="1100" kern="0">
              <a:latin typeface="Arial" panose="020B0604020202020204" pitchFamily="34" charset="0"/>
              <a:cs typeface="Arial" panose="020B0604020202020204" pitchFamily="34" charset="0"/>
            </a:rPr>
            <a:t>Youth not in employment, education or training: 267 million (22%)</a:t>
          </a:r>
        </a:p>
      </xdr:txBody>
    </xdr:sp>
    <xdr:clientData/>
  </xdr:twoCellAnchor>
  <xdr:twoCellAnchor>
    <xdr:from>
      <xdr:col>3</xdr:col>
      <xdr:colOff>218595</xdr:colOff>
      <xdr:row>21</xdr:row>
      <xdr:rowOff>50183</xdr:rowOff>
    </xdr:from>
    <xdr:to>
      <xdr:col>13</xdr:col>
      <xdr:colOff>349846</xdr:colOff>
      <xdr:row>27</xdr:row>
      <xdr:rowOff>74746</xdr:rowOff>
    </xdr:to>
    <xdr:sp macro="" textlink="">
      <xdr:nvSpPr>
        <xdr:cNvPr id="32" name="TextBox 35">
          <a:extLst>
            <a:ext uri="{FF2B5EF4-FFF2-40B4-BE49-F238E27FC236}">
              <a16:creationId xmlns:a16="http://schemas.microsoft.com/office/drawing/2014/main" id="{00000000-0008-0000-0300-000020000000}"/>
            </a:ext>
          </a:extLst>
        </xdr:cNvPr>
        <xdr:cNvSpPr txBox="1"/>
      </xdr:nvSpPr>
      <xdr:spPr>
        <a:xfrm>
          <a:off x="2047395" y="4050683"/>
          <a:ext cx="6227251" cy="1167563"/>
        </a:xfrm>
        <a:prstGeom prst="rect">
          <a:avLst/>
        </a:prstGeom>
        <a:noFill/>
      </xdr:spPr>
      <xdr:txBody>
        <a:bodyPr wrap="square" rtlCol="0">
          <a:spAutoFit/>
        </a:bodyPr>
        <a:lstStyle>
          <a:defPPr>
            <a:defRPr lang="en-US"/>
          </a:defPPr>
          <a:lvl1pPr marL="0" algn="l" defTabSz="914400" rtl="0" eaLnBrk="1" latinLnBrk="0" hangingPunct="1">
            <a:defRPr sz="1800" kern="1200">
              <a:solidFill>
                <a:sysClr val="windowText" lastClr="000000"/>
              </a:solidFill>
              <a:latin typeface="Calibri"/>
            </a:defRPr>
          </a:lvl1pPr>
          <a:lvl2pPr marL="457200" algn="l" defTabSz="914400" rtl="0" eaLnBrk="1" latinLnBrk="0" hangingPunct="1">
            <a:defRPr sz="1800" kern="1200">
              <a:solidFill>
                <a:sysClr val="windowText" lastClr="000000"/>
              </a:solidFill>
              <a:latin typeface="Calibri"/>
            </a:defRPr>
          </a:lvl2pPr>
          <a:lvl3pPr marL="914400" algn="l" defTabSz="914400" rtl="0" eaLnBrk="1" latinLnBrk="0" hangingPunct="1">
            <a:defRPr sz="1800" kern="1200">
              <a:solidFill>
                <a:sysClr val="windowText" lastClr="000000"/>
              </a:solidFill>
              <a:latin typeface="Calibri"/>
            </a:defRPr>
          </a:lvl3pPr>
          <a:lvl4pPr marL="1371600" algn="l" defTabSz="914400" rtl="0" eaLnBrk="1" latinLnBrk="0" hangingPunct="1">
            <a:defRPr sz="1800" kern="1200">
              <a:solidFill>
                <a:sysClr val="windowText" lastClr="000000"/>
              </a:solidFill>
              <a:latin typeface="Calibri"/>
            </a:defRPr>
          </a:lvl4pPr>
          <a:lvl5pPr marL="1828800" algn="l" defTabSz="914400" rtl="0" eaLnBrk="1" latinLnBrk="0" hangingPunct="1">
            <a:defRPr sz="1800" kern="1200">
              <a:solidFill>
                <a:sysClr val="windowText" lastClr="000000"/>
              </a:solidFill>
              <a:latin typeface="Calibri"/>
            </a:defRPr>
          </a:lvl5pPr>
          <a:lvl6pPr marL="2286000" algn="l" defTabSz="914400" rtl="0" eaLnBrk="1" latinLnBrk="0" hangingPunct="1">
            <a:defRPr sz="1800" kern="1200">
              <a:solidFill>
                <a:sysClr val="windowText" lastClr="000000"/>
              </a:solidFill>
              <a:latin typeface="Calibri"/>
            </a:defRPr>
          </a:lvl6pPr>
          <a:lvl7pPr marL="2743200" algn="l" defTabSz="914400" rtl="0" eaLnBrk="1" latinLnBrk="0" hangingPunct="1">
            <a:defRPr sz="1800" kern="1200">
              <a:solidFill>
                <a:sysClr val="windowText" lastClr="000000"/>
              </a:solidFill>
              <a:latin typeface="Calibri"/>
            </a:defRPr>
          </a:lvl7pPr>
          <a:lvl8pPr marL="3200400" algn="l" defTabSz="914400" rtl="0" eaLnBrk="1" latinLnBrk="0" hangingPunct="1">
            <a:defRPr sz="1800" kern="1200">
              <a:solidFill>
                <a:sysClr val="windowText" lastClr="000000"/>
              </a:solidFill>
              <a:latin typeface="Calibri"/>
            </a:defRPr>
          </a:lvl8pPr>
          <a:lvl9pPr marL="3657600" algn="l" defTabSz="914400" rtl="0" eaLnBrk="1" latinLnBrk="0" hangingPunct="1">
            <a:defRPr sz="1800" kern="1200">
              <a:solidFill>
                <a:sysClr val="windowText" lastClr="000000"/>
              </a:solidFill>
              <a:latin typeface="Calibri"/>
            </a:defRPr>
          </a:lvl9pPr>
        </a:lstStyle>
        <a:p>
          <a:r>
            <a:rPr lang="en-US" sz="1000" b="1" kern="0">
              <a:latin typeface="Arial" panose="020B0604020202020204" pitchFamily="34" charset="0"/>
              <a:cs typeface="Arial" panose="020B0604020202020204" pitchFamily="34" charset="0"/>
            </a:rPr>
            <a:t>Note: </a:t>
          </a:r>
          <a:r>
            <a:rPr lang="en-US" sz="1000" kern="0">
              <a:latin typeface="Arial" panose="020B0604020202020204" pitchFamily="34" charset="0"/>
              <a:cs typeface="Arial" panose="020B0604020202020204" pitchFamily="34" charset="0"/>
            </a:rPr>
            <a:t>Persons in time-related underemployment are employed persons whose working time is insufficient in relation to a more desirable employment situation in which they are willing and available to engage. The potential labour force consists of people who were actively seeking employment, were not available to start work in the reference week, but would become available within a short subsequent period (unavailable jobseekers), or who were not actively seeking employment but wanted to work and were available in the reference week (available potential jobseekers). Young people in employment may simultaneously be in education or training.</a:t>
          </a:r>
        </a:p>
        <a:p>
          <a:r>
            <a:rPr lang="en-US" sz="1000" b="1" kern="0">
              <a:latin typeface="Arial" panose="020B0604020202020204" pitchFamily="34" charset="0"/>
              <a:cs typeface="Arial" panose="020B0604020202020204" pitchFamily="34" charset="0"/>
            </a:rPr>
            <a:t>Source: </a:t>
          </a:r>
          <a:r>
            <a:rPr lang="en-US" sz="1000" kern="0">
              <a:latin typeface="Arial" panose="020B0604020202020204" pitchFamily="34" charset="0"/>
              <a:cs typeface="Arial" panose="020B0604020202020204" pitchFamily="34" charset="0"/>
            </a:rPr>
            <a:t>ILOSTAT, ILO modelled estimates, November 2019.</a:t>
          </a:r>
          <a:endParaRPr lang="en-US" sz="1000" b="1" kern="0">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6</xdr:row>
      <xdr:rowOff>0</xdr:rowOff>
    </xdr:from>
    <xdr:to>
      <xdr:col>16</xdr:col>
      <xdr:colOff>362585</xdr:colOff>
      <xdr:row>24</xdr:row>
      <xdr:rowOff>48260</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stretch>
          <a:fillRect/>
        </a:stretch>
      </xdr:blipFill>
      <xdr:spPr>
        <a:xfrm>
          <a:off x="4876800" y="1143000"/>
          <a:ext cx="5239385" cy="3477260"/>
        </a:xfrm>
        <a:prstGeom prst="rect">
          <a:avLst/>
        </a:prstGeom>
        <a:ln>
          <a:solidFill>
            <a:schemeClr val="accent1"/>
          </a:solid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19878</xdr:colOff>
      <xdr:row>7</xdr:row>
      <xdr:rowOff>184090</xdr:rowOff>
    </xdr:from>
    <xdr:to>
      <xdr:col>5</xdr:col>
      <xdr:colOff>194461</xdr:colOff>
      <xdr:row>22</xdr:row>
      <xdr:rowOff>23335</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15</xdr:col>
      <xdr:colOff>399415</xdr:colOff>
      <xdr:row>24</xdr:row>
      <xdr:rowOff>33655</xdr:rowOff>
    </xdr:to>
    <xdr:pic>
      <xdr:nvPicPr>
        <xdr:cNvPr id="2" name="Picture 1" descr="C:\Users\gammarano\Downloads\5XCHv-employment-in-countries-with-workplace-closures.pn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0" y="571500"/>
          <a:ext cx="5885815" cy="4034155"/>
        </a:xfrm>
        <a:prstGeom prst="rect">
          <a:avLst/>
        </a:prstGeom>
        <a:noFill/>
        <a:ln>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10</xdr:row>
      <xdr:rowOff>0</xdr:rowOff>
    </xdr:from>
    <xdr:to>
      <xdr:col>16</xdr:col>
      <xdr:colOff>45085</xdr:colOff>
      <xdr:row>28</xdr:row>
      <xdr:rowOff>108585</xdr:rowOff>
    </xdr:to>
    <xdr:pic>
      <xdr:nvPicPr>
        <xdr:cNvPr id="2" name="Picture 1" descr="C:\Users\verick\AppData\Local\Microsoft\Windows\INetCache\Content.Outlook\FGNLTQB0\neBKQ-estimated-drop-in-aggregate-working-hours (002).pn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0" y="1905000"/>
          <a:ext cx="5531485" cy="353758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342901</xdr:colOff>
      <xdr:row>6</xdr:row>
      <xdr:rowOff>9525</xdr:rowOff>
    </xdr:from>
    <xdr:to>
      <xdr:col>15</xdr:col>
      <xdr:colOff>438150</xdr:colOff>
      <xdr:row>21</xdr:row>
      <xdr:rowOff>95250</xdr:rowOff>
    </xdr:to>
    <xdr:graphicFrame macro="">
      <xdr:nvGraphicFramePr>
        <xdr:cNvPr id="2" name="Graphique 7">
          <a:extLst>
            <a:ext uri="{FF2B5EF4-FFF2-40B4-BE49-F238E27FC236}">
              <a16:creationId xmlns:a16="http://schemas.microsoft.com/office/drawing/2014/main" id="{F7A0A582-3D36-4C67-B343-CBC2C6831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542925</xdr:colOff>
      <xdr:row>26</xdr:row>
      <xdr:rowOff>85725</xdr:rowOff>
    </xdr:from>
    <xdr:to>
      <xdr:col>9</xdr:col>
      <xdr:colOff>219074</xdr:colOff>
      <xdr:row>44</xdr:row>
      <xdr:rowOff>95251</xdr:rowOff>
    </xdr:to>
    <xdr:graphicFrame macro="">
      <xdr:nvGraphicFramePr>
        <xdr:cNvPr id="4" name="Graphique 11">
          <a:extLst>
            <a:ext uri="{FF2B5EF4-FFF2-40B4-BE49-F238E27FC236}">
              <a16:creationId xmlns:a16="http://schemas.microsoft.com/office/drawing/2014/main" id="{0870A289-4134-45D6-A301-9C81121086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723900</xdr:colOff>
      <xdr:row>26</xdr:row>
      <xdr:rowOff>95250</xdr:rowOff>
    </xdr:from>
    <xdr:to>
      <xdr:col>14</xdr:col>
      <xdr:colOff>361949</xdr:colOff>
      <xdr:row>44</xdr:row>
      <xdr:rowOff>104776</xdr:rowOff>
    </xdr:to>
    <xdr:graphicFrame macro="">
      <xdr:nvGraphicFramePr>
        <xdr:cNvPr id="5" name="Graphique 12">
          <a:extLst>
            <a:ext uri="{FF2B5EF4-FFF2-40B4-BE49-F238E27FC236}">
              <a16:creationId xmlns:a16="http://schemas.microsoft.com/office/drawing/2014/main" id="{331DAA4C-94B5-4BB3-8588-4B6ADED68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28575</xdr:colOff>
      <xdr:row>47</xdr:row>
      <xdr:rowOff>66675</xdr:rowOff>
    </xdr:from>
    <xdr:to>
      <xdr:col>3</xdr:col>
      <xdr:colOff>676274</xdr:colOff>
      <xdr:row>65</xdr:row>
      <xdr:rowOff>76201</xdr:rowOff>
    </xdr:to>
    <xdr:graphicFrame macro="">
      <xdr:nvGraphicFramePr>
        <xdr:cNvPr id="6" name="Graphique 13">
          <a:extLst>
            <a:ext uri="{FF2B5EF4-FFF2-40B4-BE49-F238E27FC236}">
              <a16:creationId xmlns:a16="http://schemas.microsoft.com/office/drawing/2014/main" id="{D0DE75B6-4CD6-4451-A130-3965A1A96D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552450</xdr:colOff>
      <xdr:row>47</xdr:row>
      <xdr:rowOff>114300</xdr:rowOff>
    </xdr:from>
    <xdr:to>
      <xdr:col>9</xdr:col>
      <xdr:colOff>228599</xdr:colOff>
      <xdr:row>65</xdr:row>
      <xdr:rowOff>123826</xdr:rowOff>
    </xdr:to>
    <xdr:graphicFrame macro="">
      <xdr:nvGraphicFramePr>
        <xdr:cNvPr id="7" name="Graphique 14">
          <a:extLst>
            <a:ext uri="{FF2B5EF4-FFF2-40B4-BE49-F238E27FC236}">
              <a16:creationId xmlns:a16="http://schemas.microsoft.com/office/drawing/2014/main" id="{1164851B-C8FE-4546-81A8-0B17FF43C9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0.3729</cdr:x>
      <cdr:y>0.26045</cdr:y>
    </cdr:from>
    <cdr:to>
      <cdr:x>0.58618</cdr:x>
      <cdr:y>0.3829</cdr:y>
    </cdr:to>
    <cdr:sp macro="" textlink="">
      <cdr:nvSpPr>
        <cdr:cNvPr id="5" name="ZoneTexte 1">
          <a:extLst xmlns:a="http://schemas.openxmlformats.org/drawingml/2006/main">
            <a:ext uri="{FF2B5EF4-FFF2-40B4-BE49-F238E27FC236}">
              <a16:creationId xmlns:a16="http://schemas.microsoft.com/office/drawing/2014/main" id="{9E19D3A5-89C9-401B-8F4F-A1777F3EC014}"/>
            </a:ext>
          </a:extLst>
        </cdr:cNvPr>
        <cdr:cNvSpPr txBox="1"/>
      </cdr:nvSpPr>
      <cdr:spPr>
        <a:xfrm xmlns:a="http://schemas.openxmlformats.org/drawingml/2006/main">
          <a:off x="1765300" y="850900"/>
          <a:ext cx="1009650" cy="4000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1800" b="1">
              <a:solidFill>
                <a:schemeClr val="bg1"/>
              </a:solidFill>
              <a:effectLst/>
              <a:latin typeface="+mn-lt"/>
              <a:ea typeface="+mn-ea"/>
              <a:cs typeface="+mn-cs"/>
            </a:rPr>
            <a:t>Men</a:t>
          </a:r>
          <a:endParaRPr lang="fr-FR" sz="1800">
            <a:solidFill>
              <a:schemeClr val="bg1"/>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0.49457</cdr:x>
      <cdr:y>0.06414</cdr:y>
    </cdr:from>
    <cdr:to>
      <cdr:x>0.84574</cdr:x>
      <cdr:y>0.18659</cdr:y>
    </cdr:to>
    <cdr:sp macro="" textlink="">
      <cdr:nvSpPr>
        <cdr:cNvPr id="2" name="ZoneTexte 3">
          <a:extLst xmlns:a="http://schemas.openxmlformats.org/drawingml/2006/main">
            <a:ext uri="{FF2B5EF4-FFF2-40B4-BE49-F238E27FC236}">
              <a16:creationId xmlns:a16="http://schemas.microsoft.com/office/drawing/2014/main" id="{9F3AA2E3-143B-4119-9F9C-CC0FEC9F7FD2}"/>
            </a:ext>
          </a:extLst>
        </cdr:cNvPr>
        <cdr:cNvSpPr txBox="1"/>
      </cdr:nvSpPr>
      <cdr:spPr>
        <a:xfrm xmlns:a="http://schemas.openxmlformats.org/drawingml/2006/main">
          <a:off x="1771254" y="209544"/>
          <a:ext cx="1257695" cy="4000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2000" b="1">
              <a:solidFill>
                <a:schemeClr val="bg1"/>
              </a:solidFill>
              <a:effectLst/>
              <a:latin typeface="+mn-lt"/>
              <a:ea typeface="+mn-ea"/>
              <a:cs typeface="+mn-cs"/>
            </a:rPr>
            <a:t>Women</a:t>
          </a:r>
          <a:endParaRPr lang="fr-FR" sz="2000">
            <a:solidFill>
              <a:schemeClr val="bg1"/>
            </a:solidFill>
          </a:endParaRPr>
        </a:p>
      </cdr:txBody>
    </cdr:sp>
  </cdr:relSizeAnchor>
  <cdr:relSizeAnchor xmlns:cdr="http://schemas.openxmlformats.org/drawingml/2006/chartDrawing">
    <cdr:from>
      <cdr:x>0.50056</cdr:x>
      <cdr:y>0.24004</cdr:y>
    </cdr:from>
    <cdr:to>
      <cdr:x>0.71384</cdr:x>
      <cdr:y>0.36249</cdr:y>
    </cdr:to>
    <cdr:sp macro="" textlink="">
      <cdr:nvSpPr>
        <cdr:cNvPr id="3" name="ZoneTexte 1">
          <a:extLst xmlns:a="http://schemas.openxmlformats.org/drawingml/2006/main">
            <a:ext uri="{FF2B5EF4-FFF2-40B4-BE49-F238E27FC236}">
              <a16:creationId xmlns:a16="http://schemas.microsoft.com/office/drawing/2014/main" id="{9E19D3A5-89C9-401B-8F4F-A1777F3EC014}"/>
            </a:ext>
          </a:extLst>
        </cdr:cNvPr>
        <cdr:cNvSpPr txBox="1"/>
      </cdr:nvSpPr>
      <cdr:spPr>
        <a:xfrm xmlns:a="http://schemas.openxmlformats.org/drawingml/2006/main">
          <a:off x="1792704" y="784235"/>
          <a:ext cx="763840" cy="4000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2000" b="1">
              <a:solidFill>
                <a:schemeClr val="bg1"/>
              </a:solidFill>
              <a:effectLst/>
              <a:latin typeface="+mn-lt"/>
              <a:ea typeface="+mn-ea"/>
              <a:cs typeface="+mn-cs"/>
            </a:rPr>
            <a:t>Men</a:t>
          </a:r>
          <a:endParaRPr lang="fr-FR" sz="2000">
            <a:solidFill>
              <a:schemeClr val="bg1"/>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0.49457</cdr:x>
      <cdr:y>0.06414</cdr:y>
    </cdr:from>
    <cdr:to>
      <cdr:x>0.84574</cdr:x>
      <cdr:y>0.18659</cdr:y>
    </cdr:to>
    <cdr:sp macro="" textlink="">
      <cdr:nvSpPr>
        <cdr:cNvPr id="4" name="ZoneTexte 3">
          <a:extLst xmlns:a="http://schemas.openxmlformats.org/drawingml/2006/main">
            <a:ext uri="{FF2B5EF4-FFF2-40B4-BE49-F238E27FC236}">
              <a16:creationId xmlns:a16="http://schemas.microsoft.com/office/drawing/2014/main" id="{9F3AA2E3-143B-4119-9F9C-CC0FEC9F7FD2}"/>
            </a:ext>
          </a:extLst>
        </cdr:cNvPr>
        <cdr:cNvSpPr txBox="1"/>
      </cdr:nvSpPr>
      <cdr:spPr>
        <a:xfrm xmlns:a="http://schemas.openxmlformats.org/drawingml/2006/main">
          <a:off x="1771254" y="209544"/>
          <a:ext cx="1257695" cy="4000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2000" b="1">
              <a:solidFill>
                <a:schemeClr val="bg1"/>
              </a:solidFill>
              <a:effectLst/>
              <a:latin typeface="+mn-lt"/>
              <a:ea typeface="+mn-ea"/>
              <a:cs typeface="+mn-cs"/>
            </a:rPr>
            <a:t>Women</a:t>
          </a:r>
          <a:endParaRPr lang="fr-FR" sz="2000">
            <a:solidFill>
              <a:schemeClr val="bg1"/>
            </a:solidFill>
          </a:endParaRPr>
        </a:p>
      </cdr:txBody>
    </cdr:sp>
  </cdr:relSizeAnchor>
  <cdr:relSizeAnchor xmlns:cdr="http://schemas.openxmlformats.org/drawingml/2006/chartDrawing">
    <cdr:from>
      <cdr:x>0.50056</cdr:x>
      <cdr:y>0.24004</cdr:y>
    </cdr:from>
    <cdr:to>
      <cdr:x>0.71384</cdr:x>
      <cdr:y>0.36249</cdr:y>
    </cdr:to>
    <cdr:sp macro="" textlink="">
      <cdr:nvSpPr>
        <cdr:cNvPr id="5" name="ZoneTexte 1">
          <a:extLst xmlns:a="http://schemas.openxmlformats.org/drawingml/2006/main">
            <a:ext uri="{FF2B5EF4-FFF2-40B4-BE49-F238E27FC236}">
              <a16:creationId xmlns:a16="http://schemas.microsoft.com/office/drawing/2014/main" id="{9E19D3A5-89C9-401B-8F4F-A1777F3EC014}"/>
            </a:ext>
          </a:extLst>
        </cdr:cNvPr>
        <cdr:cNvSpPr txBox="1"/>
      </cdr:nvSpPr>
      <cdr:spPr>
        <a:xfrm xmlns:a="http://schemas.openxmlformats.org/drawingml/2006/main">
          <a:off x="1792704" y="784235"/>
          <a:ext cx="763840" cy="4000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2000" b="1">
              <a:solidFill>
                <a:schemeClr val="bg1"/>
              </a:solidFill>
              <a:effectLst/>
              <a:latin typeface="+mn-lt"/>
              <a:ea typeface="+mn-ea"/>
              <a:cs typeface="+mn-cs"/>
            </a:rPr>
            <a:t>Men</a:t>
          </a:r>
          <a:endParaRPr lang="fr-FR" sz="2000">
            <a:solidFill>
              <a:schemeClr val="bg1"/>
            </a:solidFil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0.49457</cdr:x>
      <cdr:y>0.06414</cdr:y>
    </cdr:from>
    <cdr:to>
      <cdr:x>0.84574</cdr:x>
      <cdr:y>0.18659</cdr:y>
    </cdr:to>
    <cdr:sp macro="" textlink="">
      <cdr:nvSpPr>
        <cdr:cNvPr id="4" name="ZoneTexte 3">
          <a:extLst xmlns:a="http://schemas.openxmlformats.org/drawingml/2006/main">
            <a:ext uri="{FF2B5EF4-FFF2-40B4-BE49-F238E27FC236}">
              <a16:creationId xmlns:a16="http://schemas.microsoft.com/office/drawing/2014/main" id="{9F3AA2E3-143B-4119-9F9C-CC0FEC9F7FD2}"/>
            </a:ext>
          </a:extLst>
        </cdr:cNvPr>
        <cdr:cNvSpPr txBox="1"/>
      </cdr:nvSpPr>
      <cdr:spPr>
        <a:xfrm xmlns:a="http://schemas.openxmlformats.org/drawingml/2006/main">
          <a:off x="1771254" y="209544"/>
          <a:ext cx="1257695" cy="4000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2000" b="1">
              <a:solidFill>
                <a:schemeClr val="bg1"/>
              </a:solidFill>
              <a:effectLst/>
              <a:latin typeface="+mn-lt"/>
              <a:ea typeface="+mn-ea"/>
              <a:cs typeface="+mn-cs"/>
            </a:rPr>
            <a:t>Women</a:t>
          </a:r>
          <a:endParaRPr lang="fr-FR" sz="2000">
            <a:solidFill>
              <a:schemeClr val="bg1"/>
            </a:solidFill>
          </a:endParaRPr>
        </a:p>
      </cdr:txBody>
    </cdr:sp>
  </cdr:relSizeAnchor>
  <cdr:relSizeAnchor xmlns:cdr="http://schemas.openxmlformats.org/drawingml/2006/chartDrawing">
    <cdr:from>
      <cdr:x>0.50056</cdr:x>
      <cdr:y>0.24004</cdr:y>
    </cdr:from>
    <cdr:to>
      <cdr:x>0.71384</cdr:x>
      <cdr:y>0.36249</cdr:y>
    </cdr:to>
    <cdr:sp macro="" textlink="">
      <cdr:nvSpPr>
        <cdr:cNvPr id="5" name="ZoneTexte 1">
          <a:extLst xmlns:a="http://schemas.openxmlformats.org/drawingml/2006/main">
            <a:ext uri="{FF2B5EF4-FFF2-40B4-BE49-F238E27FC236}">
              <a16:creationId xmlns:a16="http://schemas.microsoft.com/office/drawing/2014/main" id="{9E19D3A5-89C9-401B-8F4F-A1777F3EC014}"/>
            </a:ext>
          </a:extLst>
        </cdr:cNvPr>
        <cdr:cNvSpPr txBox="1"/>
      </cdr:nvSpPr>
      <cdr:spPr>
        <a:xfrm xmlns:a="http://schemas.openxmlformats.org/drawingml/2006/main">
          <a:off x="1792704" y="784235"/>
          <a:ext cx="763840" cy="4000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2000" b="1">
              <a:solidFill>
                <a:schemeClr val="bg1"/>
              </a:solidFill>
              <a:effectLst/>
              <a:latin typeface="+mn-lt"/>
              <a:ea typeface="+mn-ea"/>
              <a:cs typeface="+mn-cs"/>
            </a:rPr>
            <a:t>Men</a:t>
          </a:r>
          <a:endParaRPr lang="fr-FR" sz="2000">
            <a:solidFill>
              <a:schemeClr val="bg1"/>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0.49457</cdr:x>
      <cdr:y>0.06414</cdr:y>
    </cdr:from>
    <cdr:to>
      <cdr:x>0.84574</cdr:x>
      <cdr:y>0.18659</cdr:y>
    </cdr:to>
    <cdr:sp macro="" textlink="">
      <cdr:nvSpPr>
        <cdr:cNvPr id="4" name="ZoneTexte 3">
          <a:extLst xmlns:a="http://schemas.openxmlformats.org/drawingml/2006/main">
            <a:ext uri="{FF2B5EF4-FFF2-40B4-BE49-F238E27FC236}">
              <a16:creationId xmlns:a16="http://schemas.microsoft.com/office/drawing/2014/main" id="{9F3AA2E3-143B-4119-9F9C-CC0FEC9F7FD2}"/>
            </a:ext>
          </a:extLst>
        </cdr:cNvPr>
        <cdr:cNvSpPr txBox="1"/>
      </cdr:nvSpPr>
      <cdr:spPr>
        <a:xfrm xmlns:a="http://schemas.openxmlformats.org/drawingml/2006/main">
          <a:off x="1771254" y="209544"/>
          <a:ext cx="1257695" cy="4000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2000" b="1">
              <a:solidFill>
                <a:schemeClr val="bg1"/>
              </a:solidFill>
              <a:effectLst/>
              <a:latin typeface="+mn-lt"/>
              <a:ea typeface="+mn-ea"/>
              <a:cs typeface="+mn-cs"/>
            </a:rPr>
            <a:t>Women</a:t>
          </a:r>
          <a:endParaRPr lang="fr-FR" sz="2000">
            <a:solidFill>
              <a:schemeClr val="bg1"/>
            </a:solidFill>
          </a:endParaRPr>
        </a:p>
      </cdr:txBody>
    </cdr:sp>
  </cdr:relSizeAnchor>
  <cdr:relSizeAnchor xmlns:cdr="http://schemas.openxmlformats.org/drawingml/2006/chartDrawing">
    <cdr:from>
      <cdr:x>0.50056</cdr:x>
      <cdr:y>0.22546</cdr:y>
    </cdr:from>
    <cdr:to>
      <cdr:x>0.71384</cdr:x>
      <cdr:y>0.34791</cdr:y>
    </cdr:to>
    <cdr:sp macro="" textlink="">
      <cdr:nvSpPr>
        <cdr:cNvPr id="5" name="ZoneTexte 1">
          <a:extLst xmlns:a="http://schemas.openxmlformats.org/drawingml/2006/main">
            <a:ext uri="{FF2B5EF4-FFF2-40B4-BE49-F238E27FC236}">
              <a16:creationId xmlns:a16="http://schemas.microsoft.com/office/drawing/2014/main" id="{9E19D3A5-89C9-401B-8F4F-A1777F3EC014}"/>
            </a:ext>
          </a:extLst>
        </cdr:cNvPr>
        <cdr:cNvSpPr txBox="1"/>
      </cdr:nvSpPr>
      <cdr:spPr>
        <a:xfrm xmlns:a="http://schemas.openxmlformats.org/drawingml/2006/main">
          <a:off x="1792705" y="736604"/>
          <a:ext cx="763841" cy="4000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2000" b="1">
              <a:solidFill>
                <a:schemeClr val="bg1"/>
              </a:solidFill>
              <a:effectLst/>
              <a:latin typeface="+mn-lt"/>
              <a:ea typeface="+mn-ea"/>
              <a:cs typeface="+mn-cs"/>
            </a:rPr>
            <a:t>Men</a:t>
          </a:r>
          <a:endParaRPr lang="fr-FR" sz="2000">
            <a:solidFill>
              <a:schemeClr val="bg1"/>
            </a:solidFill>
          </a:endParaRP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B10" totalsRowShown="0">
  <autoFilter ref="A1:B10" xr:uid="{00000000-0009-0000-0100-000001000000}"/>
  <tableColumns count="2">
    <tableColumn id="1" xr3:uid="{00000000-0010-0000-0000-000001000000}" name="Group"/>
    <tableColumn id="2" xr3:uid="{00000000-0010-0000-0000-000002000000}" name="Number of persons (millions)" dataDxfId="7"/>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4:B18" totalsRowShown="0" dataDxfId="5" headerRowBorderDxfId="6" tableBorderDxfId="4">
  <autoFilter ref="A14:B18" xr:uid="{00000000-0009-0000-0100-000002000000}"/>
  <tableColumns count="2">
    <tableColumn id="1" xr3:uid="{00000000-0010-0000-0100-000001000000}" name="Group" dataDxfId="3"/>
    <tableColumn id="2" xr3:uid="{00000000-0010-0000-0100-000002000000}" name="Number of persons (millions)" dataDxfId="2"/>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C7" totalsRowShown="0">
  <autoFilter ref="A1:C7" xr:uid="{00000000-0009-0000-0100-000003000000}"/>
  <tableColumns count="3">
    <tableColumn id="1" xr3:uid="{00000000-0010-0000-0200-000001000000}" name="Region"/>
    <tableColumn id="2" xr3:uid="{00000000-0010-0000-0200-000002000000}" name="With SOCPRO response" dataDxfId="1"/>
    <tableColumn id="3" xr3:uid="{00000000-0010-0000-0200-000003000000}" name="Without SOCPRO response" dataDxfId="0">
      <calculatedColumnFormula>1-Table3[With SOCPRO response]</calculatedColumnFormula>
    </tableColumn>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1"/>
  <sheetViews>
    <sheetView tabSelected="1" zoomScale="90" zoomScaleNormal="90" workbookViewId="0">
      <selection activeCell="O16" sqref="O16"/>
    </sheetView>
  </sheetViews>
  <sheetFormatPr baseColWidth="10" defaultColWidth="8.83203125" defaultRowHeight="15"/>
  <cols>
    <col min="2" max="2" width="32.5" customWidth="1"/>
    <col min="3" max="3" width="7.33203125" customWidth="1"/>
    <col min="4" max="4" width="11.83203125" customWidth="1"/>
    <col min="5" max="5" width="11.1640625" customWidth="1"/>
    <col min="6" max="6" width="12" customWidth="1"/>
    <col min="7" max="7" width="8.5" customWidth="1"/>
    <col min="8" max="9" width="11.83203125" customWidth="1"/>
    <col min="10" max="10" width="5.83203125" customWidth="1"/>
    <col min="11" max="11" width="12.1640625" customWidth="1"/>
    <col min="12" max="12" width="9.83203125" customWidth="1"/>
    <col min="13" max="13" width="12.1640625" customWidth="1"/>
    <col min="16" max="16" width="13.33203125" customWidth="1"/>
    <col min="17" max="17" width="15" customWidth="1"/>
  </cols>
  <sheetData>
    <row r="1" spans="1:17">
      <c r="A1" s="20" t="s">
        <v>423</v>
      </c>
      <c r="B1" s="21"/>
      <c r="C1" s="21"/>
      <c r="D1" s="21"/>
      <c r="E1" s="21"/>
      <c r="F1" s="21"/>
      <c r="G1" s="21"/>
    </row>
    <row r="3" spans="1:17" ht="74.25" customHeight="1">
      <c r="B3" s="22"/>
      <c r="C3" s="85" t="s">
        <v>424</v>
      </c>
      <c r="D3" s="86"/>
      <c r="E3" s="86"/>
      <c r="F3" s="86"/>
      <c r="G3" s="86"/>
      <c r="H3" s="86"/>
      <c r="I3" s="86"/>
      <c r="J3" s="85" t="s">
        <v>425</v>
      </c>
      <c r="K3" s="86"/>
      <c r="L3" s="86"/>
      <c r="M3" s="86"/>
      <c r="N3" s="86"/>
      <c r="O3" s="86"/>
      <c r="P3" s="86"/>
      <c r="Q3" s="23" t="s">
        <v>426</v>
      </c>
    </row>
    <row r="4" spans="1:17" ht="39" customHeight="1">
      <c r="B4" s="22"/>
      <c r="C4" s="24"/>
      <c r="D4" s="87" t="s">
        <v>427</v>
      </c>
      <c r="E4" s="88"/>
      <c r="F4" s="88"/>
      <c r="G4" s="89"/>
      <c r="H4" s="87" t="s">
        <v>428</v>
      </c>
      <c r="I4" s="88"/>
      <c r="J4" s="24"/>
      <c r="K4" s="87" t="s">
        <v>427</v>
      </c>
      <c r="L4" s="88"/>
      <c r="M4" s="88"/>
      <c r="N4" s="89"/>
      <c r="O4" s="90" t="s">
        <v>429</v>
      </c>
      <c r="P4" s="91"/>
      <c r="Q4" s="25"/>
    </row>
    <row r="5" spans="1:17" ht="38.25" customHeight="1">
      <c r="A5" s="26"/>
      <c r="B5" s="27"/>
      <c r="C5" s="24"/>
      <c r="D5" s="92" t="s">
        <v>430</v>
      </c>
      <c r="E5" s="93"/>
      <c r="F5" s="94" t="s">
        <v>431</v>
      </c>
      <c r="G5" s="95"/>
      <c r="H5" s="83"/>
      <c r="I5" s="84"/>
      <c r="J5" s="24"/>
      <c r="K5" s="92" t="s">
        <v>432</v>
      </c>
      <c r="L5" s="93"/>
      <c r="M5" s="94" t="s">
        <v>433</v>
      </c>
      <c r="N5" s="95"/>
      <c r="O5" s="83"/>
      <c r="P5" s="84"/>
      <c r="Q5" s="25"/>
    </row>
    <row r="6" spans="1:17" ht="17">
      <c r="A6" s="28"/>
      <c r="B6" s="29" t="s">
        <v>23</v>
      </c>
      <c r="C6" s="30">
        <v>5736.5206970000008</v>
      </c>
      <c r="D6" s="98">
        <v>3294.7263060000009</v>
      </c>
      <c r="E6" s="99"/>
      <c r="F6" s="100">
        <v>187.69252900000001</v>
      </c>
      <c r="G6" s="101"/>
      <c r="H6" s="102">
        <v>2254.1018650000001</v>
      </c>
      <c r="I6" s="103"/>
      <c r="J6" s="30">
        <v>100.00000005229651</v>
      </c>
      <c r="K6" s="104">
        <v>57.434226773086117</v>
      </c>
      <c r="L6" s="105"/>
      <c r="M6" s="106">
        <v>3.2718879424274823</v>
      </c>
      <c r="N6" s="107"/>
      <c r="O6" s="108">
        <v>39.293885336782907</v>
      </c>
      <c r="P6" s="109"/>
      <c r="Q6" s="31">
        <f>F6/(D6+F6)*100</f>
        <v>5.3897172595553098</v>
      </c>
    </row>
    <row r="7" spans="1:17" ht="16">
      <c r="A7" s="28"/>
      <c r="B7" s="32" t="s">
        <v>434</v>
      </c>
      <c r="C7" s="33">
        <v>927.97929299999976</v>
      </c>
      <c r="D7" s="110">
        <v>523.42114900000001</v>
      </c>
      <c r="E7" s="111"/>
      <c r="F7" s="112">
        <v>29.872915000000003</v>
      </c>
      <c r="G7" s="113"/>
      <c r="H7" s="114">
        <v>374.68523499999998</v>
      </c>
      <c r="I7" s="115"/>
      <c r="J7" s="33">
        <v>100.00000064656618</v>
      </c>
      <c r="K7" s="116">
        <v>56.404399639982074</v>
      </c>
      <c r="L7" s="117"/>
      <c r="M7" s="118">
        <v>3.219135946819021</v>
      </c>
      <c r="N7" s="119"/>
      <c r="O7" s="96">
        <v>40.376465059765088</v>
      </c>
      <c r="P7" s="97"/>
      <c r="Q7" s="31">
        <f t="shared" ref="Q7:Q13" si="0">F7/(D7+F7)*100</f>
        <v>5.3991027454796621</v>
      </c>
    </row>
    <row r="8" spans="1:17" ht="16">
      <c r="A8" s="28"/>
      <c r="B8" s="32" t="s">
        <v>435</v>
      </c>
      <c r="C8" s="33">
        <v>489.67840499999988</v>
      </c>
      <c r="D8" s="110">
        <v>288.13580299999995</v>
      </c>
      <c r="E8" s="111"/>
      <c r="F8" s="112">
        <v>25.265412000000001</v>
      </c>
      <c r="G8" s="113"/>
      <c r="H8" s="114">
        <v>176.27719299999998</v>
      </c>
      <c r="I8" s="115"/>
      <c r="J8" s="33">
        <v>100.000000612647</v>
      </c>
      <c r="K8" s="116">
        <v>58.841843964918162</v>
      </c>
      <c r="L8" s="117"/>
      <c r="M8" s="118">
        <v>5.1595928556416544</v>
      </c>
      <c r="N8" s="119"/>
      <c r="O8" s="96">
        <v>35.998563792087182</v>
      </c>
      <c r="P8" s="97"/>
      <c r="Q8" s="31">
        <f t="shared" si="0"/>
        <v>8.0616828495703192</v>
      </c>
    </row>
    <row r="9" spans="1:17" ht="16">
      <c r="A9" s="28"/>
      <c r="B9" s="34" t="s">
        <v>436</v>
      </c>
      <c r="C9" s="33">
        <v>1434.7323730000001</v>
      </c>
      <c r="D9" s="110">
        <v>695.63234899999998</v>
      </c>
      <c r="E9" s="111"/>
      <c r="F9" s="112">
        <v>39.550727999999985</v>
      </c>
      <c r="G9" s="113"/>
      <c r="H9" s="114">
        <v>699.54929499999992</v>
      </c>
      <c r="I9" s="115"/>
      <c r="J9" s="33">
        <v>99.999999930300575</v>
      </c>
      <c r="K9" s="116">
        <v>48.485164347790175</v>
      </c>
      <c r="L9" s="117"/>
      <c r="M9" s="118">
        <v>2.7566624092617436</v>
      </c>
      <c r="N9" s="119"/>
      <c r="O9" s="96">
        <v>48.758173173248657</v>
      </c>
      <c r="P9" s="97"/>
      <c r="Q9" s="31">
        <f t="shared" si="0"/>
        <v>5.3797114266274102</v>
      </c>
    </row>
    <row r="10" spans="1:17" ht="16">
      <c r="A10" s="28"/>
      <c r="B10" s="34" t="s">
        <v>437</v>
      </c>
      <c r="C10" s="33">
        <v>1878.3803340000002</v>
      </c>
      <c r="D10" s="110">
        <v>1217.5960190000001</v>
      </c>
      <c r="E10" s="111"/>
      <c r="F10" s="112">
        <v>48.405487000000001</v>
      </c>
      <c r="G10" s="113"/>
      <c r="H10" s="114">
        <v>612.37882900000011</v>
      </c>
      <c r="I10" s="115"/>
      <c r="J10" s="33">
        <v>100.00000005323736</v>
      </c>
      <c r="K10" s="116">
        <v>64.821591078263481</v>
      </c>
      <c r="L10" s="117"/>
      <c r="M10" s="118">
        <v>2.5769800781996475</v>
      </c>
      <c r="N10" s="119"/>
      <c r="O10" s="96">
        <v>32.601428896774216</v>
      </c>
      <c r="P10" s="97"/>
      <c r="Q10" s="31">
        <f t="shared" si="0"/>
        <v>3.823493634927793</v>
      </c>
    </row>
    <row r="11" spans="1:17" ht="16">
      <c r="A11" s="28"/>
      <c r="B11" s="34" t="s">
        <v>438</v>
      </c>
      <c r="C11" s="33">
        <v>360.02509400000002</v>
      </c>
      <c r="D11" s="110">
        <v>159.98924500000001</v>
      </c>
      <c r="E11" s="111"/>
      <c r="F11" s="112">
        <v>19.226064999999998</v>
      </c>
      <c r="G11" s="113"/>
      <c r="H11" s="114">
        <v>180.80978100000002</v>
      </c>
      <c r="I11" s="115"/>
      <c r="J11" s="33">
        <v>99.999999166724749</v>
      </c>
      <c r="K11" s="116">
        <v>44.4383593439184</v>
      </c>
      <c r="L11" s="117"/>
      <c r="M11" s="118">
        <v>5.3402013694078772</v>
      </c>
      <c r="N11" s="119"/>
      <c r="O11" s="96">
        <v>50.22143845339847</v>
      </c>
      <c r="P11" s="97"/>
      <c r="Q11" s="31">
        <f t="shared" si="0"/>
        <v>10.727914372940567</v>
      </c>
    </row>
    <row r="12" spans="1:17" ht="16">
      <c r="A12" s="28"/>
      <c r="B12" s="32" t="s">
        <v>439</v>
      </c>
      <c r="C12" s="33">
        <v>613.90410999999995</v>
      </c>
      <c r="D12" s="110">
        <v>390.94282900000013</v>
      </c>
      <c r="E12" s="111"/>
      <c r="F12" s="112">
        <v>24.431056000000002</v>
      </c>
      <c r="G12" s="113"/>
      <c r="H12" s="114">
        <v>198.53022199999998</v>
      </c>
      <c r="I12" s="115"/>
      <c r="J12" s="33">
        <v>99.999999511324361</v>
      </c>
      <c r="K12" s="116">
        <v>63.681415815900003</v>
      </c>
      <c r="L12" s="117"/>
      <c r="M12" s="118">
        <v>3.9796208564233271</v>
      </c>
      <c r="N12" s="119"/>
      <c r="O12" s="96">
        <v>32.338962839001027</v>
      </c>
      <c r="P12" s="97"/>
      <c r="Q12" s="31">
        <f t="shared" si="0"/>
        <v>5.8817024570526364</v>
      </c>
    </row>
    <row r="13" spans="1:17" ht="16">
      <c r="A13" s="28"/>
      <c r="B13" s="35" t="s">
        <v>440</v>
      </c>
      <c r="C13" s="36">
        <v>31.821087999999996</v>
      </c>
      <c r="D13" s="122">
        <v>19.008911999999999</v>
      </c>
      <c r="E13" s="123"/>
      <c r="F13" s="124">
        <v>0.94086599999999987</v>
      </c>
      <c r="G13" s="125"/>
      <c r="H13" s="126">
        <v>11.871309999999999</v>
      </c>
      <c r="I13" s="127"/>
      <c r="J13" s="36">
        <v>100.00000000000001</v>
      </c>
      <c r="K13" s="128">
        <v>59.736838664975892</v>
      </c>
      <c r="L13" s="129"/>
      <c r="M13" s="130">
        <v>2.9567373686279992</v>
      </c>
      <c r="N13" s="131"/>
      <c r="O13" s="120">
        <v>37.306423966396125</v>
      </c>
      <c r="P13" s="121"/>
      <c r="Q13" s="31">
        <f t="shared" si="0"/>
        <v>4.7161727814715535</v>
      </c>
    </row>
    <row r="15" spans="1:17">
      <c r="A15" s="37" t="s">
        <v>456</v>
      </c>
    </row>
    <row r="17" spans="1:12">
      <c r="A17" s="20" t="s">
        <v>441</v>
      </c>
      <c r="B17" s="21"/>
      <c r="C17" s="21"/>
      <c r="D17" s="21"/>
      <c r="E17" s="21"/>
      <c r="F17" s="21"/>
      <c r="G17" s="21"/>
      <c r="L17" s="38"/>
    </row>
    <row r="19" spans="1:12" ht="24" customHeight="1">
      <c r="B19" s="22"/>
      <c r="C19" s="132" t="s">
        <v>442</v>
      </c>
      <c r="D19" s="133"/>
      <c r="E19" s="133"/>
      <c r="F19" s="134"/>
      <c r="G19" s="132" t="s">
        <v>443</v>
      </c>
      <c r="H19" s="133"/>
      <c r="I19" s="133"/>
      <c r="J19" s="134"/>
    </row>
    <row r="20" spans="1:12" ht="39" customHeight="1">
      <c r="B20" s="22"/>
      <c r="C20" s="39"/>
      <c r="D20" s="135" t="s">
        <v>2</v>
      </c>
      <c r="E20" s="135" t="s">
        <v>444</v>
      </c>
      <c r="F20" s="135" t="s">
        <v>0</v>
      </c>
      <c r="G20" s="39"/>
      <c r="H20" s="135" t="s">
        <v>2</v>
      </c>
      <c r="I20" s="135" t="s">
        <v>444</v>
      </c>
      <c r="J20" s="135" t="s">
        <v>0</v>
      </c>
    </row>
    <row r="21" spans="1:12" ht="66" customHeight="1">
      <c r="A21" s="26"/>
      <c r="B21" s="27"/>
      <c r="C21" s="39"/>
      <c r="D21" s="136"/>
      <c r="E21" s="136"/>
      <c r="F21" s="136"/>
      <c r="G21" s="39"/>
      <c r="H21" s="136"/>
      <c r="I21" s="136"/>
      <c r="J21" s="136"/>
    </row>
    <row r="22" spans="1:12" ht="17">
      <c r="A22" s="28"/>
      <c r="B22" s="29" t="s">
        <v>23</v>
      </c>
      <c r="C22" s="40">
        <v>1205.0482350000002</v>
      </c>
      <c r="D22" s="41">
        <v>428.921469</v>
      </c>
      <c r="E22" s="41">
        <v>508.63113600000014</v>
      </c>
      <c r="F22" s="41">
        <v>267.49562999999995</v>
      </c>
      <c r="G22" s="40">
        <v>100</v>
      </c>
      <c r="H22" s="42">
        <v>35.593717873044298</v>
      </c>
      <c r="I22" s="42">
        <v>42.208363219585152</v>
      </c>
      <c r="J22" s="42">
        <v>22.197918907370536</v>
      </c>
    </row>
    <row r="23" spans="1:12" ht="16">
      <c r="A23" s="28"/>
      <c r="B23" s="32" t="s">
        <v>434</v>
      </c>
      <c r="C23" s="43">
        <v>125.69706199999999</v>
      </c>
      <c r="D23" s="44">
        <v>49.199754999999996</v>
      </c>
      <c r="E23" s="44">
        <v>60.726775000000004</v>
      </c>
      <c r="F23" s="44">
        <v>15.770531999999999</v>
      </c>
      <c r="G23" s="43">
        <v>100</v>
      </c>
      <c r="H23" s="45">
        <v>39.141531406676791</v>
      </c>
      <c r="I23" s="45">
        <v>48.312008279079755</v>
      </c>
      <c r="J23" s="45">
        <v>12.546460314243463</v>
      </c>
    </row>
    <row r="24" spans="1:12" ht="16">
      <c r="A24" s="28"/>
      <c r="B24" s="32" t="s">
        <v>435</v>
      </c>
      <c r="C24" s="43">
        <v>107.85897300000002</v>
      </c>
      <c r="D24" s="44">
        <v>43.243735000000001</v>
      </c>
      <c r="E24" s="44">
        <v>41.43856600000003</v>
      </c>
      <c r="F24" s="44">
        <v>23.176672</v>
      </c>
      <c r="G24" s="43">
        <v>100.00000000000001</v>
      </c>
      <c r="H24" s="45">
        <v>40.092848835117309</v>
      </c>
      <c r="I24" s="45">
        <v>38.419210611248836</v>
      </c>
      <c r="J24" s="45">
        <v>21.487940553633862</v>
      </c>
    </row>
    <row r="25" spans="1:12" ht="16">
      <c r="A25" s="28"/>
      <c r="B25" s="34" t="s">
        <v>436</v>
      </c>
      <c r="C25" s="43">
        <v>361.1811770000001</v>
      </c>
      <c r="D25" s="44">
        <v>94.120895999999988</v>
      </c>
      <c r="E25" s="44">
        <v>158.49492200000009</v>
      </c>
      <c r="F25" s="44">
        <v>108.565359</v>
      </c>
      <c r="G25" s="43">
        <v>100</v>
      </c>
      <c r="H25" s="45">
        <v>26.059191894155649</v>
      </c>
      <c r="I25" s="45">
        <v>43.882387038126311</v>
      </c>
      <c r="J25" s="45">
        <v>30.05842106771804</v>
      </c>
    </row>
    <row r="26" spans="1:12" ht="16">
      <c r="A26" s="28"/>
      <c r="B26" s="34" t="s">
        <v>437</v>
      </c>
      <c r="C26" s="43">
        <v>306.96800000000002</v>
      </c>
      <c r="D26" s="44">
        <v>126.50167799999998</v>
      </c>
      <c r="E26" s="44">
        <v>127.20770200000003</v>
      </c>
      <c r="F26" s="44">
        <v>53.258620000000001</v>
      </c>
      <c r="G26" s="43">
        <v>100</v>
      </c>
      <c r="H26" s="45">
        <v>41.210053816684464</v>
      </c>
      <c r="I26" s="45">
        <v>41.440053034844027</v>
      </c>
      <c r="J26" s="45">
        <v>17.349893148471502</v>
      </c>
    </row>
    <row r="27" spans="1:12" ht="16">
      <c r="A27" s="28"/>
      <c r="B27" s="34" t="s">
        <v>438</v>
      </c>
      <c r="C27" s="43">
        <v>86.11416899999999</v>
      </c>
      <c r="D27" s="44">
        <v>19.786307999999998</v>
      </c>
      <c r="E27" s="44">
        <v>41.644565</v>
      </c>
      <c r="F27" s="44">
        <v>24.683295999999999</v>
      </c>
      <c r="G27" s="43">
        <v>100</v>
      </c>
      <c r="H27" s="45">
        <v>22.976832070457533</v>
      </c>
      <c r="I27" s="45">
        <v>48.359713022371501</v>
      </c>
      <c r="J27" s="45">
        <v>28.663454907170973</v>
      </c>
    </row>
    <row r="28" spans="1:12" ht="16">
      <c r="A28" s="28"/>
      <c r="B28" s="32" t="s">
        <v>439</v>
      </c>
      <c r="C28" s="43">
        <v>211.26146700000004</v>
      </c>
      <c r="D28" s="44">
        <v>93.071733999999964</v>
      </c>
      <c r="E28" s="44">
        <v>77.056688000000065</v>
      </c>
      <c r="F28" s="44">
        <v>41.133044999999996</v>
      </c>
      <c r="G28" s="43">
        <v>99.999999999999986</v>
      </c>
      <c r="H28" s="45">
        <v>44.055234171028431</v>
      </c>
      <c r="I28" s="45">
        <v>36.474558798742059</v>
      </c>
      <c r="J28" s="45">
        <v>19.470207030229506</v>
      </c>
    </row>
    <row r="29" spans="1:12" ht="16">
      <c r="A29" s="28"/>
      <c r="B29" s="35" t="s">
        <v>440</v>
      </c>
      <c r="C29" s="46">
        <v>5.9673869999999987</v>
      </c>
      <c r="D29" s="47">
        <v>2.9973630000000004</v>
      </c>
      <c r="E29" s="47">
        <v>2.0619179999999981</v>
      </c>
      <c r="F29" s="47">
        <v>0.90810600000000008</v>
      </c>
      <c r="G29" s="43">
        <v>100</v>
      </c>
      <c r="H29" s="48">
        <v>50.229070110586107</v>
      </c>
      <c r="I29" s="48">
        <v>34.553113448147386</v>
      </c>
      <c r="J29" s="48">
        <v>15.21781644126651</v>
      </c>
      <c r="K29" s="49"/>
    </row>
    <row r="30" spans="1:12">
      <c r="C30" s="50"/>
      <c r="F30" s="50"/>
      <c r="G30" s="50"/>
      <c r="H30" s="50"/>
      <c r="I30" s="50"/>
      <c r="J30" s="50"/>
      <c r="K30" s="49"/>
    </row>
    <row r="31" spans="1:12">
      <c r="A31" s="37" t="s">
        <v>456</v>
      </c>
    </row>
  </sheetData>
  <mergeCells count="68">
    <mergeCell ref="C19:F19"/>
    <mergeCell ref="G19:J19"/>
    <mergeCell ref="D20:D21"/>
    <mergeCell ref="E20:E21"/>
    <mergeCell ref="F20:F21"/>
    <mergeCell ref="H20:H21"/>
    <mergeCell ref="I20:I21"/>
    <mergeCell ref="J20:J21"/>
    <mergeCell ref="O13:P13"/>
    <mergeCell ref="D12:E12"/>
    <mergeCell ref="F12:G12"/>
    <mergeCell ref="H12:I12"/>
    <mergeCell ref="K12:L12"/>
    <mergeCell ref="M12:N12"/>
    <mergeCell ref="O12:P12"/>
    <mergeCell ref="D13:E13"/>
    <mergeCell ref="F13:G13"/>
    <mergeCell ref="H13:I13"/>
    <mergeCell ref="K13:L13"/>
    <mergeCell ref="M13:N13"/>
    <mergeCell ref="O11:P11"/>
    <mergeCell ref="D10:E10"/>
    <mergeCell ref="F10:G10"/>
    <mergeCell ref="H10:I10"/>
    <mergeCell ref="K10:L10"/>
    <mergeCell ref="M10:N10"/>
    <mergeCell ref="O10:P10"/>
    <mergeCell ref="D11:E11"/>
    <mergeCell ref="F11:G11"/>
    <mergeCell ref="H11:I11"/>
    <mergeCell ref="K11:L11"/>
    <mergeCell ref="M11:N11"/>
    <mergeCell ref="O9:P9"/>
    <mergeCell ref="D8:E8"/>
    <mergeCell ref="F8:G8"/>
    <mergeCell ref="H8:I8"/>
    <mergeCell ref="K8:L8"/>
    <mergeCell ref="M8:N8"/>
    <mergeCell ref="O8:P8"/>
    <mergeCell ref="D9:E9"/>
    <mergeCell ref="F9:G9"/>
    <mergeCell ref="H9:I9"/>
    <mergeCell ref="K9:L9"/>
    <mergeCell ref="M9:N9"/>
    <mergeCell ref="O7:P7"/>
    <mergeCell ref="D6:E6"/>
    <mergeCell ref="F6:G6"/>
    <mergeCell ref="H6:I6"/>
    <mergeCell ref="K6:L6"/>
    <mergeCell ref="M6:N6"/>
    <mergeCell ref="O6:P6"/>
    <mergeCell ref="D7:E7"/>
    <mergeCell ref="F7:G7"/>
    <mergeCell ref="H7:I7"/>
    <mergeCell ref="K7:L7"/>
    <mergeCell ref="M7:N7"/>
    <mergeCell ref="O5:P5"/>
    <mergeCell ref="C3:I3"/>
    <mergeCell ref="J3:P3"/>
    <mergeCell ref="D4:G4"/>
    <mergeCell ref="H4:I4"/>
    <mergeCell ref="K4:N4"/>
    <mergeCell ref="O4:P4"/>
    <mergeCell ref="D5:E5"/>
    <mergeCell ref="F5:G5"/>
    <mergeCell ref="H5:I5"/>
    <mergeCell ref="K5:L5"/>
    <mergeCell ref="M5:N5"/>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6"/>
  <sheetViews>
    <sheetView workbookViewId="0">
      <selection activeCell="H8" sqref="H8"/>
    </sheetView>
  </sheetViews>
  <sheetFormatPr baseColWidth="10" defaultColWidth="8.83203125" defaultRowHeight="15"/>
  <cols>
    <col min="1" max="1" width="21.5" style="161" customWidth="1"/>
    <col min="2" max="2" width="18.83203125" style="161" customWidth="1"/>
    <col min="3" max="3" width="12.5" style="161" customWidth="1"/>
    <col min="4" max="4" width="16.6640625" style="161" customWidth="1"/>
    <col min="5" max="5" width="19.83203125" style="161" customWidth="1"/>
    <col min="6" max="6" width="26" style="161" customWidth="1"/>
    <col min="7" max="16384" width="8.83203125" style="161"/>
  </cols>
  <sheetData>
    <row r="1" spans="1:6" ht="27" thickBot="1">
      <c r="A1" s="156" t="s">
        <v>36</v>
      </c>
      <c r="B1" s="157" t="s">
        <v>37</v>
      </c>
      <c r="C1" s="158" t="s">
        <v>38</v>
      </c>
      <c r="D1" s="159"/>
      <c r="E1" s="159"/>
      <c r="F1" s="160"/>
    </row>
    <row r="2" spans="1:6" ht="40" thickBot="1">
      <c r="A2" s="162"/>
      <c r="B2" s="163"/>
      <c r="C2" s="163" t="s">
        <v>39</v>
      </c>
      <c r="D2" s="163" t="s">
        <v>40</v>
      </c>
      <c r="E2" s="163" t="s">
        <v>41</v>
      </c>
      <c r="F2" s="163" t="s">
        <v>42</v>
      </c>
    </row>
    <row r="3" spans="1:6" ht="16" thickBot="1">
      <c r="A3" s="164" t="s">
        <v>43</v>
      </c>
      <c r="B3" s="165" t="s">
        <v>44</v>
      </c>
      <c r="C3" s="166">
        <v>176560</v>
      </c>
      <c r="D3" s="166">
        <v>5.3</v>
      </c>
      <c r="E3" s="166">
        <v>1.23</v>
      </c>
      <c r="F3" s="166">
        <v>61.8</v>
      </c>
    </row>
    <row r="4" spans="1:6" ht="27" thickBot="1">
      <c r="A4" s="164" t="s">
        <v>45</v>
      </c>
      <c r="B4" s="165" t="s">
        <v>44</v>
      </c>
      <c r="C4" s="166">
        <v>136244</v>
      </c>
      <c r="D4" s="166">
        <v>4.0999999999999996</v>
      </c>
      <c r="E4" s="166">
        <v>1.1399999999999999</v>
      </c>
      <c r="F4" s="166">
        <v>70.400000000000006</v>
      </c>
    </row>
    <row r="5" spans="1:6" ht="40" thickBot="1">
      <c r="A5" s="164" t="s">
        <v>46</v>
      </c>
      <c r="B5" s="165" t="s">
        <v>44</v>
      </c>
      <c r="C5" s="166">
        <v>144241</v>
      </c>
      <c r="D5" s="166">
        <v>4.3</v>
      </c>
      <c r="E5" s="166">
        <v>1.35</v>
      </c>
      <c r="F5" s="166">
        <v>31.5</v>
      </c>
    </row>
    <row r="6" spans="1:6" ht="16" thickBot="1">
      <c r="A6" s="164" t="s">
        <v>47</v>
      </c>
      <c r="B6" s="165" t="s">
        <v>44</v>
      </c>
      <c r="C6" s="166">
        <v>26589</v>
      </c>
      <c r="D6" s="166">
        <v>0.8</v>
      </c>
      <c r="E6" s="166">
        <v>1.07</v>
      </c>
      <c r="F6" s="166">
        <v>18.8</v>
      </c>
    </row>
    <row r="7" spans="1:6" ht="16" thickBot="1">
      <c r="A7" s="164" t="s">
        <v>48</v>
      </c>
      <c r="B7" s="167" t="s">
        <v>49</v>
      </c>
      <c r="C7" s="166">
        <v>880373</v>
      </c>
      <c r="D7" s="166">
        <v>26.5</v>
      </c>
      <c r="E7" s="166">
        <v>0.72</v>
      </c>
      <c r="F7" s="166">
        <v>37.1</v>
      </c>
    </row>
    <row r="8" spans="1:6" ht="16" thickBot="1">
      <c r="A8" s="164" t="s">
        <v>50</v>
      </c>
      <c r="B8" s="168" t="s">
        <v>51</v>
      </c>
      <c r="C8" s="166">
        <v>257041</v>
      </c>
      <c r="D8" s="166">
        <v>7.7</v>
      </c>
      <c r="E8" s="166">
        <v>1.03</v>
      </c>
      <c r="F8" s="166">
        <v>7.3</v>
      </c>
    </row>
    <row r="9" spans="1:6" ht="16" thickBot="1">
      <c r="A9" s="164" t="s">
        <v>52</v>
      </c>
      <c r="B9" s="168" t="s">
        <v>51</v>
      </c>
      <c r="C9" s="166">
        <v>52237</v>
      </c>
      <c r="D9" s="166">
        <v>1.6</v>
      </c>
      <c r="E9" s="166">
        <v>1.72</v>
      </c>
      <c r="F9" s="166">
        <v>47.1</v>
      </c>
    </row>
    <row r="10" spans="1:6" ht="16" thickBot="1">
      <c r="A10" s="164" t="s">
        <v>53</v>
      </c>
      <c r="B10" s="168" t="s">
        <v>51</v>
      </c>
      <c r="C10" s="166">
        <v>21714</v>
      </c>
      <c r="D10" s="166">
        <v>0.7</v>
      </c>
      <c r="E10" s="166">
        <v>1.46</v>
      </c>
      <c r="F10" s="166">
        <v>15.1</v>
      </c>
    </row>
    <row r="11" spans="1:6" ht="27" thickBot="1">
      <c r="A11" s="164" t="s">
        <v>54</v>
      </c>
      <c r="B11" s="169" t="s">
        <v>55</v>
      </c>
      <c r="C11" s="166">
        <v>179857</v>
      </c>
      <c r="D11" s="166">
        <v>5.4</v>
      </c>
      <c r="E11" s="166">
        <v>0.69</v>
      </c>
      <c r="F11" s="166">
        <v>57.2</v>
      </c>
    </row>
    <row r="12" spans="1:6" ht="27" thickBot="1">
      <c r="A12" s="164" t="s">
        <v>56</v>
      </c>
      <c r="B12" s="169" t="s">
        <v>55</v>
      </c>
      <c r="C12" s="166">
        <v>204217</v>
      </c>
      <c r="D12" s="166" t="s">
        <v>57</v>
      </c>
      <c r="E12" s="166">
        <v>1.19</v>
      </c>
      <c r="F12" s="166">
        <v>14.3</v>
      </c>
    </row>
    <row r="13" spans="1:6" ht="27" thickBot="1">
      <c r="A13" s="164" t="s">
        <v>58</v>
      </c>
      <c r="B13" s="170" t="s">
        <v>59</v>
      </c>
      <c r="C13" s="166">
        <v>143661</v>
      </c>
      <c r="D13" s="166">
        <v>4.3</v>
      </c>
      <c r="E13" s="166">
        <v>0.71</v>
      </c>
      <c r="F13" s="166">
        <v>54.1</v>
      </c>
    </row>
    <row r="14" spans="1:6" ht="27" thickBot="1">
      <c r="A14" s="164" t="s">
        <v>60</v>
      </c>
      <c r="B14" s="170" t="s">
        <v>59</v>
      </c>
      <c r="C14" s="166">
        <v>156878</v>
      </c>
      <c r="D14" s="166">
        <v>4.7</v>
      </c>
      <c r="E14" s="166">
        <v>0.97</v>
      </c>
      <c r="F14" s="166">
        <v>38.200000000000003</v>
      </c>
    </row>
    <row r="15" spans="1:6" ht="16" thickBot="1">
      <c r="A15" s="164" t="s">
        <v>61</v>
      </c>
      <c r="B15" s="170" t="s">
        <v>59</v>
      </c>
      <c r="C15" s="166">
        <v>463091</v>
      </c>
      <c r="D15" s="166">
        <v>13.9</v>
      </c>
      <c r="E15" s="166">
        <v>0.95</v>
      </c>
      <c r="F15" s="166">
        <v>38.700000000000003</v>
      </c>
    </row>
    <row r="16" spans="1:6" ht="40" thickBot="1">
      <c r="A16" s="164" t="s">
        <v>62</v>
      </c>
      <c r="B16" s="171" t="s">
        <v>59</v>
      </c>
      <c r="C16" s="166">
        <v>481951</v>
      </c>
      <c r="D16" s="166">
        <v>14.5</v>
      </c>
      <c r="E16" s="166">
        <v>0.86</v>
      </c>
      <c r="F16" s="166">
        <v>43.6</v>
      </c>
    </row>
  </sheetData>
  <mergeCells count="1">
    <mergeCell ref="C1:F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1"/>
  <sheetViews>
    <sheetView zoomScale="90" zoomScaleNormal="90" workbookViewId="0">
      <selection activeCell="A31" sqref="A31"/>
    </sheetView>
  </sheetViews>
  <sheetFormatPr baseColWidth="10" defaultColWidth="8.83203125" defaultRowHeight="15"/>
  <cols>
    <col min="2" max="2" width="32.5" customWidth="1"/>
    <col min="3" max="3" width="8.6640625" customWidth="1"/>
    <col min="4" max="4" width="11.83203125" customWidth="1"/>
    <col min="5" max="5" width="15.83203125" customWidth="1"/>
    <col min="6" max="6" width="7.1640625" customWidth="1"/>
    <col min="7" max="7" width="7.5" bestFit="1" customWidth="1"/>
    <col min="8" max="8" width="10.5" bestFit="1" customWidth="1"/>
    <col min="9" max="9" width="11.83203125" customWidth="1"/>
    <col min="10" max="11" width="15" customWidth="1"/>
    <col min="12" max="12" width="9.33203125" customWidth="1"/>
    <col min="13" max="13" width="12.1640625" customWidth="1"/>
    <col min="14" max="14" width="13.83203125" customWidth="1"/>
    <col min="15" max="15" width="12.1640625" customWidth="1"/>
  </cols>
  <sheetData>
    <row r="1" spans="1:15">
      <c r="A1" s="20" t="s">
        <v>457</v>
      </c>
      <c r="B1" s="21"/>
      <c r="C1" s="21"/>
      <c r="D1" s="21"/>
      <c r="E1" s="21"/>
      <c r="F1" s="21"/>
      <c r="G1" s="21"/>
    </row>
    <row r="3" spans="1:15" ht="24" customHeight="1">
      <c r="B3" s="22"/>
      <c r="C3" s="85" t="s">
        <v>14</v>
      </c>
      <c r="D3" s="86"/>
      <c r="E3" s="86"/>
      <c r="F3" s="86"/>
      <c r="G3" s="86"/>
      <c r="H3" s="86"/>
      <c r="I3" s="86"/>
      <c r="J3" s="139"/>
      <c r="K3" s="51"/>
      <c r="L3" s="132" t="s">
        <v>446</v>
      </c>
      <c r="M3" s="133"/>
      <c r="N3" s="133"/>
      <c r="O3" s="134"/>
    </row>
    <row r="4" spans="1:15" ht="39" customHeight="1">
      <c r="B4" s="22"/>
      <c r="C4" s="24"/>
      <c r="D4" s="140" t="s">
        <v>430</v>
      </c>
      <c r="E4" s="141"/>
      <c r="F4" s="92" t="s">
        <v>431</v>
      </c>
      <c r="G4" s="93"/>
      <c r="H4" s="140" t="s">
        <v>428</v>
      </c>
      <c r="I4" s="142"/>
      <c r="J4" s="143" t="s">
        <v>9</v>
      </c>
      <c r="K4" s="52"/>
      <c r="L4" s="39"/>
      <c r="M4" s="135" t="s">
        <v>2</v>
      </c>
      <c r="N4" s="135" t="s">
        <v>444</v>
      </c>
      <c r="O4" s="135" t="s">
        <v>0</v>
      </c>
    </row>
    <row r="5" spans="1:15" ht="38.25" customHeight="1">
      <c r="A5" s="26"/>
      <c r="B5" s="27"/>
      <c r="C5" s="24"/>
      <c r="D5" s="53"/>
      <c r="E5" s="54" t="s">
        <v>447</v>
      </c>
      <c r="F5" s="55"/>
      <c r="G5" s="56"/>
      <c r="H5" s="53"/>
      <c r="I5" s="54" t="s">
        <v>6</v>
      </c>
      <c r="J5" s="144"/>
      <c r="K5" s="52"/>
      <c r="L5" s="39"/>
      <c r="M5" s="136"/>
      <c r="N5" s="136"/>
      <c r="O5" s="136"/>
    </row>
    <row r="6" spans="1:15" ht="17">
      <c r="A6" s="28"/>
      <c r="B6" s="29" t="s">
        <v>23</v>
      </c>
      <c r="C6" s="30">
        <v>2868.1655180000002</v>
      </c>
      <c r="D6" s="57">
        <v>1278.5971730000001</v>
      </c>
      <c r="E6" s="58">
        <v>72.185389000000001</v>
      </c>
      <c r="F6" s="145">
        <v>75.42783</v>
      </c>
      <c r="G6" s="146"/>
      <c r="H6" s="57">
        <v>1514.1405120000002</v>
      </c>
      <c r="I6" s="58">
        <v>66.062733000000009</v>
      </c>
      <c r="J6" s="58">
        <v>213.67595200000002</v>
      </c>
      <c r="K6" s="59"/>
      <c r="L6" s="40">
        <v>582.60276899999997</v>
      </c>
      <c r="M6" s="41">
        <v>166.22678099999999</v>
      </c>
      <c r="N6" s="41">
        <v>235.19267600000001</v>
      </c>
      <c r="O6" s="41">
        <v>181.183312</v>
      </c>
    </row>
    <row r="7" spans="1:15" ht="16">
      <c r="A7" s="28"/>
      <c r="B7" s="32" t="s">
        <v>434</v>
      </c>
      <c r="C7" s="33">
        <v>481.14516200000003</v>
      </c>
      <c r="D7" s="60">
        <v>243.08128500000004</v>
      </c>
      <c r="E7" s="61">
        <v>7.7515959999999993</v>
      </c>
      <c r="F7" s="137">
        <v>13.904666000000001</v>
      </c>
      <c r="G7" s="138"/>
      <c r="H7" s="60">
        <v>224.15921299999994</v>
      </c>
      <c r="I7" s="61">
        <v>7.8764660000000006</v>
      </c>
      <c r="J7" s="61">
        <v>29.532728000000002</v>
      </c>
      <c r="K7" s="62"/>
      <c r="L7" s="43">
        <v>61.379101999999996</v>
      </c>
      <c r="M7" s="44">
        <v>23.224241999999997</v>
      </c>
      <c r="N7" s="44">
        <v>30.036023</v>
      </c>
      <c r="O7" s="44">
        <v>8.1188369999999992</v>
      </c>
    </row>
    <row r="8" spans="1:15" ht="16">
      <c r="A8" s="28"/>
      <c r="B8" s="32" t="s">
        <v>435</v>
      </c>
      <c r="C8" s="33">
        <v>251.66818000000004</v>
      </c>
      <c r="D8" s="60">
        <v>118.22501099999997</v>
      </c>
      <c r="E8" s="61">
        <v>10.974612000000004</v>
      </c>
      <c r="F8" s="137">
        <v>12.587777000000001</v>
      </c>
      <c r="G8" s="138"/>
      <c r="H8" s="60">
        <v>120.85539</v>
      </c>
      <c r="I8" s="61">
        <v>10.928070999999999</v>
      </c>
      <c r="J8" s="61">
        <v>34.490460000000006</v>
      </c>
      <c r="K8" s="62"/>
      <c r="L8" s="43">
        <v>53.287709</v>
      </c>
      <c r="M8" s="44">
        <v>16.438682999999997</v>
      </c>
      <c r="N8" s="44">
        <v>21.452712000000002</v>
      </c>
      <c r="O8" s="44">
        <v>15.396314000000002</v>
      </c>
    </row>
    <row r="9" spans="1:15" ht="16">
      <c r="A9" s="28"/>
      <c r="B9" s="34" t="s">
        <v>436</v>
      </c>
      <c r="C9" s="33">
        <v>699.10585200000014</v>
      </c>
      <c r="D9" s="60">
        <v>159.82214999999997</v>
      </c>
      <c r="E9" s="61">
        <v>5.4269559999999988</v>
      </c>
      <c r="F9" s="137">
        <v>9.7890130000000006</v>
      </c>
      <c r="G9" s="138"/>
      <c r="H9" s="60">
        <v>529.49469199999987</v>
      </c>
      <c r="I9" s="61">
        <v>6.5145539999999995</v>
      </c>
      <c r="J9" s="61">
        <v>21.730522999999998</v>
      </c>
      <c r="K9" s="62"/>
      <c r="L9" s="43">
        <v>172.03991599999995</v>
      </c>
      <c r="M9" s="44">
        <v>20.887195999999999</v>
      </c>
      <c r="N9" s="44">
        <v>68.794758999999942</v>
      </c>
      <c r="O9" s="44">
        <v>82.357960999999989</v>
      </c>
    </row>
    <row r="10" spans="1:15" ht="16">
      <c r="A10" s="28"/>
      <c r="B10" s="34" t="s">
        <v>437</v>
      </c>
      <c r="C10" s="33">
        <v>934.50262399999997</v>
      </c>
      <c r="D10" s="60">
        <v>529.18469100000004</v>
      </c>
      <c r="E10" s="61">
        <v>20.842436000000003</v>
      </c>
      <c r="F10" s="137">
        <v>18.669865999999999</v>
      </c>
      <c r="G10" s="138"/>
      <c r="H10" s="60">
        <v>386.64806600000009</v>
      </c>
      <c r="I10" s="61">
        <v>18.373165</v>
      </c>
      <c r="J10" s="61">
        <v>57.885467000000006</v>
      </c>
      <c r="K10" s="62"/>
      <c r="L10" s="43">
        <v>146.19164499999999</v>
      </c>
      <c r="M10" s="44">
        <v>55.682018000000014</v>
      </c>
      <c r="N10" s="44">
        <v>57.383325999999983</v>
      </c>
      <c r="O10" s="44">
        <v>33.126300999999998</v>
      </c>
    </row>
    <row r="11" spans="1:15" ht="16">
      <c r="A11" s="28"/>
      <c r="B11" s="34" t="s">
        <v>438</v>
      </c>
      <c r="C11" s="33">
        <v>174.88595600000011</v>
      </c>
      <c r="D11" s="60">
        <v>36.520136000000008</v>
      </c>
      <c r="E11" s="61">
        <v>1.8448259999999996</v>
      </c>
      <c r="F11" s="137">
        <v>7.8476990000000004</v>
      </c>
      <c r="G11" s="138"/>
      <c r="H11" s="60">
        <v>130.51811800000002</v>
      </c>
      <c r="I11" s="61">
        <v>8.4776889999999998</v>
      </c>
      <c r="J11" s="61">
        <v>18.170214000000001</v>
      </c>
      <c r="K11" s="62"/>
      <c r="L11" s="43">
        <v>41.806197000000004</v>
      </c>
      <c r="M11" s="44">
        <v>4.7012470000000013</v>
      </c>
      <c r="N11" s="44">
        <v>20.347497000000004</v>
      </c>
      <c r="O11" s="44">
        <v>16.757453000000002</v>
      </c>
    </row>
    <row r="12" spans="1:15" ht="16">
      <c r="A12" s="28"/>
      <c r="B12" s="32" t="s">
        <v>439</v>
      </c>
      <c r="C12" s="33">
        <v>310.82734999999997</v>
      </c>
      <c r="D12" s="60">
        <v>182.90216700000008</v>
      </c>
      <c r="E12" s="61">
        <v>24.537641000000001</v>
      </c>
      <c r="F12" s="137">
        <v>12.193884000000001</v>
      </c>
      <c r="G12" s="138"/>
      <c r="H12" s="60">
        <v>115.731298</v>
      </c>
      <c r="I12" s="61">
        <v>13.130438999999999</v>
      </c>
      <c r="J12" s="61">
        <v>49.861964</v>
      </c>
      <c r="K12" s="62"/>
      <c r="L12" s="43">
        <v>104.98836300000002</v>
      </c>
      <c r="M12" s="44">
        <v>43.833029000000003</v>
      </c>
      <c r="N12" s="44">
        <v>36.194174000000018</v>
      </c>
      <c r="O12" s="44">
        <v>24.961160000000003</v>
      </c>
    </row>
    <row r="13" spans="1:15" ht="16">
      <c r="A13" s="28"/>
      <c r="B13" s="35" t="s">
        <v>440</v>
      </c>
      <c r="C13" s="36">
        <v>16.030393999999998</v>
      </c>
      <c r="D13" s="63">
        <v>8.8617329999999992</v>
      </c>
      <c r="E13" s="64">
        <v>0.80732199999999998</v>
      </c>
      <c r="F13" s="147">
        <v>0.43492500000000001</v>
      </c>
      <c r="G13" s="148"/>
      <c r="H13" s="63">
        <v>6.7337349999999994</v>
      </c>
      <c r="I13" s="64">
        <v>0.76234900000000017</v>
      </c>
      <c r="J13" s="64">
        <v>2.0045959999999998</v>
      </c>
      <c r="K13" s="65"/>
      <c r="L13" s="46">
        <v>2.9098369999999996</v>
      </c>
      <c r="M13" s="47">
        <v>1.4603660000000003</v>
      </c>
      <c r="N13" s="47">
        <v>0.98418499999999931</v>
      </c>
      <c r="O13" s="47">
        <v>0.46528599999999998</v>
      </c>
    </row>
    <row r="14" spans="1:15">
      <c r="C14" s="66"/>
    </row>
    <row r="15" spans="1:15">
      <c r="A15" s="37"/>
    </row>
    <row r="17" spans="1:15">
      <c r="A17" s="20" t="s">
        <v>458</v>
      </c>
      <c r="B17" s="21"/>
      <c r="C17" s="21"/>
      <c r="D17" s="21"/>
      <c r="E17" s="21"/>
      <c r="F17" s="21"/>
      <c r="G17" s="21"/>
    </row>
    <row r="19" spans="1:15" ht="55.5" customHeight="1">
      <c r="B19" s="22"/>
      <c r="C19" s="85" t="s">
        <v>449</v>
      </c>
      <c r="D19" s="86"/>
      <c r="E19" s="86"/>
      <c r="F19" s="86"/>
      <c r="G19" s="86"/>
      <c r="H19" s="86"/>
      <c r="I19" s="86"/>
      <c r="J19" s="139"/>
      <c r="K19" s="76" t="s">
        <v>459</v>
      </c>
      <c r="L19" s="132" t="s">
        <v>446</v>
      </c>
      <c r="M19" s="133"/>
      <c r="N19" s="133"/>
      <c r="O19" s="134"/>
    </row>
    <row r="20" spans="1:15" ht="39" customHeight="1">
      <c r="B20" s="22"/>
      <c r="C20" s="24"/>
      <c r="D20" s="149" t="s">
        <v>432</v>
      </c>
      <c r="E20" s="150"/>
      <c r="F20" s="151" t="s">
        <v>431</v>
      </c>
      <c r="G20" s="152"/>
      <c r="H20" s="149" t="s">
        <v>428</v>
      </c>
      <c r="I20" s="153"/>
      <c r="J20" s="154" t="s">
        <v>450</v>
      </c>
      <c r="K20" s="77"/>
      <c r="L20" s="39"/>
      <c r="M20" s="135" t="s">
        <v>2</v>
      </c>
      <c r="N20" s="135" t="s">
        <v>444</v>
      </c>
      <c r="O20" s="135" t="s">
        <v>0</v>
      </c>
    </row>
    <row r="21" spans="1:15" ht="66" customHeight="1">
      <c r="A21" s="26"/>
      <c r="B21" s="27"/>
      <c r="C21" s="24"/>
      <c r="D21" s="78"/>
      <c r="E21" s="79" t="s">
        <v>451</v>
      </c>
      <c r="F21" s="80" t="s">
        <v>452</v>
      </c>
      <c r="G21" s="81" t="s">
        <v>453</v>
      </c>
      <c r="H21" s="78"/>
      <c r="I21" s="81" t="s">
        <v>454</v>
      </c>
      <c r="J21" s="155"/>
      <c r="K21" s="77"/>
      <c r="L21" s="39"/>
      <c r="M21" s="136"/>
      <c r="N21" s="136"/>
      <c r="O21" s="136"/>
    </row>
    <row r="22" spans="1:15" ht="17">
      <c r="A22" s="28"/>
      <c r="B22" s="29" t="s">
        <v>23</v>
      </c>
      <c r="C22" s="30">
        <v>99.999999895403533</v>
      </c>
      <c r="D22" s="69">
        <v>44.578918649422242</v>
      </c>
      <c r="E22" s="70">
        <v>33.782645320798657</v>
      </c>
      <c r="F22" s="69">
        <v>2.629828352883782</v>
      </c>
      <c r="G22" s="70">
        <v>35.300102465437945</v>
      </c>
      <c r="H22" s="69">
        <v>52.791252893097507</v>
      </c>
      <c r="I22" s="70">
        <v>30.917252213763391</v>
      </c>
      <c r="J22" s="70">
        <v>100</v>
      </c>
      <c r="K22" s="71">
        <f>F6/(D6+F6)*100</f>
        <v>5.5706379005469504</v>
      </c>
      <c r="L22" s="40">
        <v>100.00000000000001</v>
      </c>
      <c r="M22" s="42">
        <v>28.531752652895477</v>
      </c>
      <c r="N22" s="42">
        <v>40.369302810505523</v>
      </c>
      <c r="O22" s="42">
        <v>31.098944536599006</v>
      </c>
    </row>
    <row r="23" spans="1:15" ht="17">
      <c r="A23" s="28"/>
      <c r="B23" s="32" t="s">
        <v>434</v>
      </c>
      <c r="C23" s="33">
        <v>100.00000041567495</v>
      </c>
      <c r="D23" s="72">
        <v>50.521402727935985</v>
      </c>
      <c r="E23" s="73">
        <v>26.2474770363239</v>
      </c>
      <c r="F23" s="72">
        <v>2.889910799934428</v>
      </c>
      <c r="G23" s="73">
        <v>47.08222687724615</v>
      </c>
      <c r="H23" s="72">
        <v>46.588686887804542</v>
      </c>
      <c r="I23" s="73">
        <v>26.670296086429946</v>
      </c>
      <c r="J23" s="73">
        <v>100</v>
      </c>
      <c r="K23" s="71">
        <f t="shared" ref="K23:K29" si="0">F7/(D7+F7)*100</f>
        <v>5.410671651852283</v>
      </c>
      <c r="L23" s="43">
        <v>100</v>
      </c>
      <c r="M23" s="45">
        <v>37.837376636758222</v>
      </c>
      <c r="N23" s="45">
        <v>48.935259756651377</v>
      </c>
      <c r="O23" s="45">
        <v>13.227363606590398</v>
      </c>
    </row>
    <row r="24" spans="1:15" ht="17">
      <c r="A24" s="28"/>
      <c r="B24" s="32" t="s">
        <v>435</v>
      </c>
      <c r="C24" s="33">
        <v>99.999999205302757</v>
      </c>
      <c r="D24" s="72">
        <v>46.976543081449528</v>
      </c>
      <c r="E24" s="73">
        <v>31.819268284621323</v>
      </c>
      <c r="F24" s="72">
        <v>5.001735618702372</v>
      </c>
      <c r="G24" s="73">
        <v>36.496402193534095</v>
      </c>
      <c r="H24" s="72">
        <v>48.02172050515086</v>
      </c>
      <c r="I24" s="73">
        <v>31.684329521844585</v>
      </c>
      <c r="J24" s="73">
        <v>100</v>
      </c>
      <c r="K24" s="71">
        <f t="shared" si="0"/>
        <v>9.6227419294817</v>
      </c>
      <c r="L24" s="43">
        <v>100</v>
      </c>
      <c r="M24" s="45">
        <v>30.848920526870462</v>
      </c>
      <c r="N24" s="45">
        <v>40.258274192271998</v>
      </c>
      <c r="O24" s="45">
        <v>28.892805280857548</v>
      </c>
    </row>
    <row r="25" spans="1:15" ht="17">
      <c r="A25" s="28"/>
      <c r="B25" s="34" t="s">
        <v>436</v>
      </c>
      <c r="C25" s="33">
        <v>100.00000042911952</v>
      </c>
      <c r="D25" s="72">
        <v>22.860937230432445</v>
      </c>
      <c r="E25" s="73">
        <v>24.973885810295496</v>
      </c>
      <c r="F25" s="72">
        <v>1.400219004317532</v>
      </c>
      <c r="G25" s="73">
        <v>45.047295916439758</v>
      </c>
      <c r="H25" s="72">
        <v>75.738844194369548</v>
      </c>
      <c r="I25" s="73">
        <v>29.97881827326475</v>
      </c>
      <c r="J25" s="73">
        <v>100.00000000000001</v>
      </c>
      <c r="K25" s="71">
        <f t="shared" si="0"/>
        <v>5.7714438288475156</v>
      </c>
      <c r="L25" s="43">
        <v>100</v>
      </c>
      <c r="M25" s="45">
        <v>12.14090106856365</v>
      </c>
      <c r="N25" s="45">
        <v>39.987672977008408</v>
      </c>
      <c r="O25" s="45">
        <v>47.871425954427934</v>
      </c>
    </row>
    <row r="26" spans="1:15" ht="17">
      <c r="A26" s="28"/>
      <c r="B26" s="34" t="s">
        <v>437</v>
      </c>
      <c r="C26" s="33">
        <v>99.999999892991212</v>
      </c>
      <c r="D26" s="72">
        <v>56.627416275719312</v>
      </c>
      <c r="E26" s="73">
        <v>36.006336443653467</v>
      </c>
      <c r="F26" s="72">
        <v>1.9978398690938295</v>
      </c>
      <c r="G26" s="73">
        <v>32.253114585738764</v>
      </c>
      <c r="H26" s="72">
        <v>41.374743748178076</v>
      </c>
      <c r="I26" s="73">
        <v>31.740548970607769</v>
      </c>
      <c r="J26" s="73">
        <v>100</v>
      </c>
      <c r="K26" s="71">
        <f t="shared" si="0"/>
        <v>3.4078143115637163</v>
      </c>
      <c r="L26" s="43">
        <v>99.999999999999986</v>
      </c>
      <c r="M26" s="45">
        <v>38.088372286938842</v>
      </c>
      <c r="N26" s="45">
        <v>39.252124155248396</v>
      </c>
      <c r="O26" s="45">
        <v>22.659503557812759</v>
      </c>
    </row>
    <row r="27" spans="1:15" ht="17">
      <c r="A27" s="28"/>
      <c r="B27" s="34" t="s">
        <v>438</v>
      </c>
      <c r="C27" s="33">
        <v>99.999998284596344</v>
      </c>
      <c r="D27" s="72">
        <v>20.882257692550215</v>
      </c>
      <c r="E27" s="73">
        <v>10.153022963846214</v>
      </c>
      <c r="F27" s="72">
        <v>4.4873237276982927</v>
      </c>
      <c r="G27" s="73">
        <v>43.189909596001449</v>
      </c>
      <c r="H27" s="72">
        <v>74.630416864347836</v>
      </c>
      <c r="I27" s="73">
        <v>46.657067440152325</v>
      </c>
      <c r="J27" s="73">
        <v>99.999999999999986</v>
      </c>
      <c r="K27" s="71">
        <f t="shared" si="0"/>
        <v>17.68781145169693</v>
      </c>
      <c r="L27" s="43">
        <v>100</v>
      </c>
      <c r="M27" s="45">
        <v>11.245335231042423</v>
      </c>
      <c r="N27" s="45">
        <v>48.671006836618034</v>
      </c>
      <c r="O27" s="45">
        <v>40.083657932339548</v>
      </c>
    </row>
    <row r="28" spans="1:15" ht="17">
      <c r="A28" s="28"/>
      <c r="B28" s="32" t="s">
        <v>439</v>
      </c>
      <c r="C28" s="33">
        <v>99.999999678278016</v>
      </c>
      <c r="D28" s="72">
        <v>58.843652915356415</v>
      </c>
      <c r="E28" s="73">
        <v>49.211140178914739</v>
      </c>
      <c r="F28" s="72">
        <v>3.9230408778378099</v>
      </c>
      <c r="G28" s="73">
        <v>24.455282186638296</v>
      </c>
      <c r="H28" s="72">
        <v>37.233305885083794</v>
      </c>
      <c r="I28" s="73">
        <v>26.333577634446968</v>
      </c>
      <c r="J28" s="73">
        <v>100</v>
      </c>
      <c r="K28" s="71">
        <f t="shared" si="0"/>
        <v>6.2501951923158074</v>
      </c>
      <c r="L28" s="43">
        <v>100</v>
      </c>
      <c r="M28" s="45">
        <v>41.750369038519054</v>
      </c>
      <c r="N28" s="45">
        <v>34.474462660209312</v>
      </c>
      <c r="O28" s="45">
        <v>23.775168301271634</v>
      </c>
    </row>
    <row r="29" spans="1:15" ht="17">
      <c r="A29" s="28"/>
      <c r="B29" s="35" t="s">
        <v>440</v>
      </c>
      <c r="C29" s="33">
        <v>99.999993761850149</v>
      </c>
      <c r="D29" s="82">
        <v>55.280818425298847</v>
      </c>
      <c r="E29" s="75">
        <v>40.273551378931224</v>
      </c>
      <c r="F29" s="72">
        <v>2.7131273255042894</v>
      </c>
      <c r="G29" s="73">
        <v>21.696391691892032</v>
      </c>
      <c r="H29" s="72">
        <v>42.006048011047014</v>
      </c>
      <c r="I29" s="73">
        <v>38.030056929176766</v>
      </c>
      <c r="J29" s="73">
        <v>100.00000000000003</v>
      </c>
      <c r="K29" s="71">
        <f t="shared" si="0"/>
        <v>4.6782940708370688</v>
      </c>
      <c r="L29" s="43">
        <v>100</v>
      </c>
      <c r="M29" s="45">
        <v>50.187209799036872</v>
      </c>
      <c r="N29" s="48">
        <v>33.822684913278628</v>
      </c>
      <c r="O29" s="48">
        <v>15.9901052876845</v>
      </c>
    </row>
    <row r="30" spans="1:15">
      <c r="C30" s="50"/>
      <c r="F30" s="50"/>
      <c r="G30" s="50"/>
      <c r="H30" s="50"/>
      <c r="I30" s="50"/>
      <c r="J30" s="50"/>
      <c r="K30" s="50"/>
      <c r="L30" s="50"/>
      <c r="M30" s="50"/>
    </row>
    <row r="31" spans="1:15">
      <c r="A31" s="37" t="s">
        <v>456</v>
      </c>
    </row>
  </sheetData>
  <mergeCells count="26">
    <mergeCell ref="O20:O21"/>
    <mergeCell ref="F12:G12"/>
    <mergeCell ref="F13:G13"/>
    <mergeCell ref="C19:J19"/>
    <mergeCell ref="L19:O19"/>
    <mergeCell ref="D20:E20"/>
    <mergeCell ref="F20:G20"/>
    <mergeCell ref="H20:I20"/>
    <mergeCell ref="J20:J21"/>
    <mergeCell ref="M20:M21"/>
    <mergeCell ref="N20:N21"/>
    <mergeCell ref="F11:G11"/>
    <mergeCell ref="C3:J3"/>
    <mergeCell ref="L3:O3"/>
    <mergeCell ref="D4:E4"/>
    <mergeCell ref="F4:G4"/>
    <mergeCell ref="H4:I4"/>
    <mergeCell ref="J4:J5"/>
    <mergeCell ref="M4:M5"/>
    <mergeCell ref="N4:N5"/>
    <mergeCell ref="O4:O5"/>
    <mergeCell ref="F6:G6"/>
    <mergeCell ref="F7:G7"/>
    <mergeCell ref="F8:G8"/>
    <mergeCell ref="F9:G9"/>
    <mergeCell ref="F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1"/>
  <sheetViews>
    <sheetView zoomScale="90" zoomScaleNormal="90" workbookViewId="0">
      <selection activeCell="D16" sqref="D16"/>
    </sheetView>
  </sheetViews>
  <sheetFormatPr baseColWidth="10" defaultColWidth="8.83203125" defaultRowHeight="15"/>
  <cols>
    <col min="2" max="2" width="32.5" customWidth="1"/>
    <col min="3" max="3" width="8.6640625" customWidth="1"/>
    <col min="4" max="4" width="11.83203125" customWidth="1"/>
    <col min="5" max="5" width="15.83203125" customWidth="1"/>
    <col min="6" max="6" width="7.1640625" customWidth="1"/>
    <col min="7" max="7" width="7.5" bestFit="1" customWidth="1"/>
    <col min="8" max="8" width="10.5" bestFit="1" customWidth="1"/>
    <col min="9" max="9" width="11.83203125" customWidth="1"/>
    <col min="10" max="11" width="15" customWidth="1"/>
    <col min="12" max="12" width="9.33203125" customWidth="1"/>
    <col min="13" max="13" width="12.1640625" customWidth="1"/>
    <col min="14" max="14" width="13.83203125" customWidth="1"/>
    <col min="15" max="15" width="12.1640625" customWidth="1"/>
  </cols>
  <sheetData>
    <row r="1" spans="1:15">
      <c r="A1" s="20" t="s">
        <v>445</v>
      </c>
      <c r="B1" s="21"/>
      <c r="C1" s="21"/>
      <c r="D1" s="21"/>
      <c r="E1" s="21"/>
      <c r="F1" s="21"/>
      <c r="G1" s="21"/>
    </row>
    <row r="3" spans="1:15" ht="24" customHeight="1">
      <c r="B3" s="22"/>
      <c r="C3" s="85" t="s">
        <v>14</v>
      </c>
      <c r="D3" s="86"/>
      <c r="E3" s="86"/>
      <c r="F3" s="86"/>
      <c r="G3" s="86"/>
      <c r="H3" s="86"/>
      <c r="I3" s="86"/>
      <c r="J3" s="139"/>
      <c r="K3" s="51"/>
      <c r="L3" s="132" t="s">
        <v>446</v>
      </c>
      <c r="M3" s="133"/>
      <c r="N3" s="133"/>
      <c r="O3" s="134"/>
    </row>
    <row r="4" spans="1:15" ht="39" customHeight="1">
      <c r="B4" s="22"/>
      <c r="C4" s="24"/>
      <c r="D4" s="140" t="s">
        <v>430</v>
      </c>
      <c r="E4" s="141"/>
      <c r="F4" s="92" t="s">
        <v>431</v>
      </c>
      <c r="G4" s="93"/>
      <c r="H4" s="140" t="s">
        <v>428</v>
      </c>
      <c r="I4" s="142"/>
      <c r="J4" s="143" t="s">
        <v>9</v>
      </c>
      <c r="K4" s="52"/>
      <c r="L4" s="39"/>
      <c r="M4" s="135" t="s">
        <v>2</v>
      </c>
      <c r="N4" s="135" t="s">
        <v>444</v>
      </c>
      <c r="O4" s="135" t="s">
        <v>0</v>
      </c>
    </row>
    <row r="5" spans="1:15" ht="38.25" customHeight="1">
      <c r="A5" s="26"/>
      <c r="B5" s="27"/>
      <c r="C5" s="24"/>
      <c r="D5" s="53"/>
      <c r="E5" s="54" t="s">
        <v>447</v>
      </c>
      <c r="F5" s="55"/>
      <c r="G5" s="56"/>
      <c r="H5" s="53"/>
      <c r="I5" s="54" t="s">
        <v>6</v>
      </c>
      <c r="J5" s="144"/>
      <c r="K5" s="52"/>
      <c r="L5" s="39"/>
      <c r="M5" s="136"/>
      <c r="N5" s="136"/>
      <c r="O5" s="136"/>
    </row>
    <row r="6" spans="1:15" ht="17">
      <c r="A6" s="28"/>
      <c r="B6" s="29" t="s">
        <v>23</v>
      </c>
      <c r="C6" s="30">
        <v>2868.3551749999997</v>
      </c>
      <c r="D6" s="57">
        <v>2016.1291149999997</v>
      </c>
      <c r="E6" s="58">
        <v>93.283906000000002</v>
      </c>
      <c r="F6" s="145">
        <v>112.264696</v>
      </c>
      <c r="G6" s="146"/>
      <c r="H6" s="57">
        <v>739.96137099999987</v>
      </c>
      <c r="I6" s="58">
        <v>53.322308</v>
      </c>
      <c r="J6" s="58">
        <v>258.87090999999998</v>
      </c>
      <c r="K6" s="59"/>
      <c r="L6" s="40">
        <v>622.44546500000001</v>
      </c>
      <c r="M6" s="41">
        <v>262.69469400000003</v>
      </c>
      <c r="N6" s="41">
        <v>273.43843900000002</v>
      </c>
      <c r="O6" s="41">
        <v>86.312331999999998</v>
      </c>
    </row>
    <row r="7" spans="1:15" ht="16">
      <c r="A7" s="28"/>
      <c r="B7" s="32" t="s">
        <v>434</v>
      </c>
      <c r="C7" s="33">
        <v>446.83412600000003</v>
      </c>
      <c r="D7" s="60">
        <v>280.33986100000004</v>
      </c>
      <c r="E7" s="61">
        <v>5.7872180000000011</v>
      </c>
      <c r="F7" s="137">
        <v>15.968248000000001</v>
      </c>
      <c r="G7" s="138"/>
      <c r="H7" s="60">
        <v>150.52601800000002</v>
      </c>
      <c r="I7" s="61">
        <v>6.261464000000001</v>
      </c>
      <c r="J7" s="61">
        <v>28.016930000000002</v>
      </c>
      <c r="K7" s="62"/>
      <c r="L7" s="43">
        <v>64.317961000000011</v>
      </c>
      <c r="M7" s="44">
        <v>25.975515999999995</v>
      </c>
      <c r="N7" s="44">
        <v>30.69074800000001</v>
      </c>
      <c r="O7" s="44">
        <v>7.6516970000000022</v>
      </c>
    </row>
    <row r="8" spans="1:15" ht="16">
      <c r="A8" s="28"/>
      <c r="B8" s="32" t="s">
        <v>435</v>
      </c>
      <c r="C8" s="33">
        <v>238.01022600000002</v>
      </c>
      <c r="D8" s="60">
        <v>169.91079499999998</v>
      </c>
      <c r="E8" s="61">
        <v>12.226155999999998</v>
      </c>
      <c r="F8" s="137">
        <v>12.677631</v>
      </c>
      <c r="G8" s="138"/>
      <c r="H8" s="60">
        <v>55.421806999999994</v>
      </c>
      <c r="I8" s="61">
        <v>6.6088029999999991</v>
      </c>
      <c r="J8" s="61">
        <v>31.512589999999996</v>
      </c>
      <c r="K8" s="62"/>
      <c r="L8" s="43">
        <v>54.571263999999999</v>
      </c>
      <c r="M8" s="44">
        <v>26.805054999999996</v>
      </c>
      <c r="N8" s="44">
        <v>19.985853000000006</v>
      </c>
      <c r="O8" s="44">
        <v>7.7803559999999994</v>
      </c>
    </row>
    <row r="9" spans="1:15" ht="16">
      <c r="A9" s="28"/>
      <c r="B9" s="34" t="s">
        <v>436</v>
      </c>
      <c r="C9" s="33">
        <v>735.62653</v>
      </c>
      <c r="D9" s="60">
        <v>535.81019300000003</v>
      </c>
      <c r="E9" s="61">
        <v>22.529423999999999</v>
      </c>
      <c r="F9" s="137">
        <v>29.761717999999998</v>
      </c>
      <c r="G9" s="138"/>
      <c r="H9" s="60">
        <v>170.054619</v>
      </c>
      <c r="I9" s="61">
        <v>8.347131000000001</v>
      </c>
      <c r="J9" s="61">
        <v>60.638272999999998</v>
      </c>
      <c r="K9" s="62"/>
      <c r="L9" s="43">
        <v>189.14125799999997</v>
      </c>
      <c r="M9" s="44">
        <v>73.233698000000004</v>
      </c>
      <c r="N9" s="44">
        <v>89.700152999999972</v>
      </c>
      <c r="O9" s="44">
        <v>26.207406999999996</v>
      </c>
    </row>
    <row r="10" spans="1:15" ht="16">
      <c r="A10" s="28"/>
      <c r="B10" s="34" t="s">
        <v>437</v>
      </c>
      <c r="C10" s="33">
        <v>943.87770199999989</v>
      </c>
      <c r="D10" s="60">
        <v>688.41132299999992</v>
      </c>
      <c r="E10" s="61">
        <v>23.26763</v>
      </c>
      <c r="F10" s="137">
        <v>29.735619</v>
      </c>
      <c r="G10" s="138"/>
      <c r="H10" s="60">
        <v>225.73076099999994</v>
      </c>
      <c r="I10" s="61">
        <v>17.045873999999998</v>
      </c>
      <c r="J10" s="61">
        <v>70.049122999999994</v>
      </c>
      <c r="K10" s="62"/>
      <c r="L10" s="43">
        <v>160.77635700000002</v>
      </c>
      <c r="M10" s="44">
        <v>70.81965799999999</v>
      </c>
      <c r="N10" s="44">
        <v>69.824376000000029</v>
      </c>
      <c r="O10" s="44">
        <v>20.132323000000003</v>
      </c>
    </row>
    <row r="11" spans="1:15" ht="16">
      <c r="A11" s="28"/>
      <c r="B11" s="34" t="s">
        <v>438</v>
      </c>
      <c r="C11" s="33">
        <v>185.139138</v>
      </c>
      <c r="D11" s="60">
        <v>123.46910300000003</v>
      </c>
      <c r="E11" s="61">
        <v>5.1431090000000017</v>
      </c>
      <c r="F11" s="137">
        <v>11.378368</v>
      </c>
      <c r="G11" s="138"/>
      <c r="H11" s="60">
        <v>50.291668000000001</v>
      </c>
      <c r="I11" s="61">
        <v>6.6004240000000012</v>
      </c>
      <c r="J11" s="61">
        <v>23.121901000000005</v>
      </c>
      <c r="K11" s="62"/>
      <c r="L11" s="43">
        <v>44.307971999999999</v>
      </c>
      <c r="M11" s="44">
        <v>15.085063999999999</v>
      </c>
      <c r="N11" s="44">
        <v>21.297061999999997</v>
      </c>
      <c r="O11" s="44">
        <v>7.9258460000000017</v>
      </c>
    </row>
    <row r="12" spans="1:15" ht="16">
      <c r="A12" s="28"/>
      <c r="B12" s="32" t="s">
        <v>439</v>
      </c>
      <c r="C12" s="33">
        <v>303.07675899999998</v>
      </c>
      <c r="D12" s="60">
        <v>208.04066099999997</v>
      </c>
      <c r="E12" s="61">
        <v>23.756371000000005</v>
      </c>
      <c r="F12" s="137">
        <v>12.237171999999999</v>
      </c>
      <c r="G12" s="138"/>
      <c r="H12" s="60">
        <v>82.798923000000016</v>
      </c>
      <c r="I12" s="61">
        <v>7.934514000000001</v>
      </c>
      <c r="J12" s="61">
        <v>43.92805700000001</v>
      </c>
      <c r="K12" s="62"/>
      <c r="L12" s="43">
        <v>106.27310300000001</v>
      </c>
      <c r="M12" s="44">
        <v>49.238706999999998</v>
      </c>
      <c r="N12" s="44">
        <v>40.862515000000009</v>
      </c>
      <c r="O12" s="44">
        <v>16.171880999999999</v>
      </c>
    </row>
    <row r="13" spans="1:15" ht="16">
      <c r="A13" s="28"/>
      <c r="B13" s="35" t="s">
        <v>440</v>
      </c>
      <c r="C13" s="36">
        <v>15.790694000000002</v>
      </c>
      <c r="D13" s="63">
        <v>10.147179000000001</v>
      </c>
      <c r="E13" s="64">
        <v>0.5739979999999999</v>
      </c>
      <c r="F13" s="147">
        <v>0.50593999999999995</v>
      </c>
      <c r="G13" s="148"/>
      <c r="H13" s="63">
        <v>5.1375750000000009</v>
      </c>
      <c r="I13" s="64">
        <v>0.52409800000000006</v>
      </c>
      <c r="J13" s="64">
        <v>1.6040359999999998</v>
      </c>
      <c r="K13" s="65"/>
      <c r="L13" s="46">
        <v>3.0575499999999991</v>
      </c>
      <c r="M13" s="47">
        <v>1.536996</v>
      </c>
      <c r="N13" s="47">
        <v>1.0777319999999992</v>
      </c>
      <c r="O13" s="47">
        <v>0.44282199999999994</v>
      </c>
    </row>
    <row r="14" spans="1:15">
      <c r="C14" s="66">
        <f>C13+C12+C11+C10+C9+C8+C7</f>
        <v>2868.3551749999997</v>
      </c>
    </row>
    <row r="15" spans="1:15">
      <c r="A15" s="37"/>
    </row>
    <row r="17" spans="1:15">
      <c r="A17" s="20" t="s">
        <v>448</v>
      </c>
      <c r="B17" s="21"/>
      <c r="C17" s="21"/>
      <c r="D17" s="21"/>
      <c r="E17" s="21"/>
      <c r="F17" s="21"/>
      <c r="G17" s="21"/>
    </row>
    <row r="19" spans="1:15" ht="24" customHeight="1">
      <c r="B19" s="22"/>
      <c r="C19" s="85" t="s">
        <v>449</v>
      </c>
      <c r="D19" s="86"/>
      <c r="E19" s="86"/>
      <c r="F19" s="86"/>
      <c r="G19" s="86"/>
      <c r="H19" s="86"/>
      <c r="I19" s="86"/>
      <c r="J19" s="139"/>
      <c r="K19" s="51"/>
      <c r="L19" s="132" t="s">
        <v>446</v>
      </c>
      <c r="M19" s="133"/>
      <c r="N19" s="133"/>
      <c r="O19" s="134"/>
    </row>
    <row r="20" spans="1:15" ht="39" customHeight="1">
      <c r="B20" s="22"/>
      <c r="C20" s="24"/>
      <c r="D20" s="140" t="s">
        <v>432</v>
      </c>
      <c r="E20" s="141"/>
      <c r="F20" s="92" t="s">
        <v>431</v>
      </c>
      <c r="G20" s="93"/>
      <c r="H20" s="140" t="s">
        <v>428</v>
      </c>
      <c r="I20" s="142"/>
      <c r="J20" s="143" t="s">
        <v>450</v>
      </c>
      <c r="K20" s="52"/>
      <c r="L20" s="39"/>
      <c r="M20" s="135" t="s">
        <v>2</v>
      </c>
      <c r="N20" s="135" t="s">
        <v>444</v>
      </c>
      <c r="O20" s="135" t="s">
        <v>0</v>
      </c>
    </row>
    <row r="21" spans="1:15" ht="66" customHeight="1">
      <c r="A21" s="26"/>
      <c r="B21" s="27"/>
      <c r="C21" s="24"/>
      <c r="D21" s="53"/>
      <c r="E21" s="67" t="s">
        <v>451</v>
      </c>
      <c r="F21" s="68" t="s">
        <v>452</v>
      </c>
      <c r="G21" s="54" t="s">
        <v>453</v>
      </c>
      <c r="H21" s="53"/>
      <c r="I21" s="54" t="s">
        <v>454</v>
      </c>
      <c r="J21" s="144"/>
      <c r="K21" s="52" t="s">
        <v>455</v>
      </c>
      <c r="L21" s="39"/>
      <c r="M21" s="136"/>
      <c r="N21" s="136"/>
      <c r="O21" s="136"/>
    </row>
    <row r="22" spans="1:15" ht="17">
      <c r="A22" s="28"/>
      <c r="B22" s="29" t="s">
        <v>23</v>
      </c>
      <c r="C22" s="30">
        <v>100.0000002440423</v>
      </c>
      <c r="D22" s="69">
        <v>70.288684350256588</v>
      </c>
      <c r="E22" s="70">
        <v>36.034912536136261</v>
      </c>
      <c r="F22" s="69">
        <v>3.9139049786608107</v>
      </c>
      <c r="G22" s="70">
        <v>43.367057349162948</v>
      </c>
      <c r="H22" s="69">
        <v>25.797410915124903</v>
      </c>
      <c r="I22" s="70">
        <v>20.598030114700798</v>
      </c>
      <c r="J22" s="58">
        <v>100</v>
      </c>
      <c r="K22" s="71">
        <f>F6/(D6+F6)*100</f>
        <v>5.2746204870448201</v>
      </c>
      <c r="L22" s="40">
        <v>100</v>
      </c>
      <c r="M22" s="42">
        <v>42.203648154139898</v>
      </c>
      <c r="N22" s="42">
        <v>43.929702178808547</v>
      </c>
      <c r="O22" s="42">
        <v>13.866649667051552</v>
      </c>
    </row>
    <row r="23" spans="1:15" ht="16">
      <c r="A23" s="28"/>
      <c r="B23" s="32" t="s">
        <v>434</v>
      </c>
      <c r="C23" s="33">
        <v>100.00000022379669</v>
      </c>
      <c r="D23" s="72">
        <v>62.73913398458739</v>
      </c>
      <c r="E23" s="73">
        <v>20.656146123076301</v>
      </c>
      <c r="F23" s="72">
        <v>3.5736411054691914</v>
      </c>
      <c r="G23" s="73">
        <v>56.994995525919499</v>
      </c>
      <c r="H23" s="72">
        <v>33.687225133740121</v>
      </c>
      <c r="I23" s="73">
        <v>22.348858351004196</v>
      </c>
      <c r="J23" s="61">
        <v>100</v>
      </c>
      <c r="K23" s="74">
        <f t="shared" ref="K23:K29" si="0">F7/(D7+F7)*100</f>
        <v>5.3890688492767502</v>
      </c>
      <c r="L23" s="43">
        <v>99.999999999999986</v>
      </c>
      <c r="M23" s="45">
        <v>40.386099926270965</v>
      </c>
      <c r="N23" s="45">
        <v>47.717227851797112</v>
      </c>
      <c r="O23" s="45">
        <v>11.896672221931913</v>
      </c>
    </row>
    <row r="24" spans="1:15" ht="16">
      <c r="A24" s="28"/>
      <c r="B24" s="32" t="s">
        <v>435</v>
      </c>
      <c r="C24" s="33">
        <v>100.00000294105008</v>
      </c>
      <c r="D24" s="72">
        <v>71.388023050740671</v>
      </c>
      <c r="E24" s="73">
        <v>38.797686892762542</v>
      </c>
      <c r="F24" s="72">
        <v>5.3265068535332594</v>
      </c>
      <c r="G24" s="73">
        <v>40.230368243295779</v>
      </c>
      <c r="H24" s="72">
        <v>23.285473036776157</v>
      </c>
      <c r="I24" s="73">
        <v>20.971944863941683</v>
      </c>
      <c r="J24" s="61">
        <v>100</v>
      </c>
      <c r="K24" s="74">
        <f t="shared" si="0"/>
        <v>6.9432829219963823</v>
      </c>
      <c r="L24" s="43">
        <v>100.00000000000001</v>
      </c>
      <c r="M24" s="45">
        <v>49.119358862569129</v>
      </c>
      <c r="N24" s="45">
        <v>36.623401283136864</v>
      </c>
      <c r="O24" s="45">
        <v>14.25723985429401</v>
      </c>
    </row>
    <row r="25" spans="1:15" ht="16">
      <c r="A25" s="28"/>
      <c r="B25" s="34" t="s">
        <v>436</v>
      </c>
      <c r="C25" s="33">
        <v>100</v>
      </c>
      <c r="D25" s="72">
        <v>72.837257922168746</v>
      </c>
      <c r="E25" s="73">
        <v>37.153802186945526</v>
      </c>
      <c r="F25" s="72">
        <v>4.045764635486977</v>
      </c>
      <c r="G25" s="73">
        <v>49.080748061541925</v>
      </c>
      <c r="H25" s="72">
        <v>23.116977442344282</v>
      </c>
      <c r="I25" s="73">
        <v>13.765449751512548</v>
      </c>
      <c r="J25" s="61">
        <v>100</v>
      </c>
      <c r="K25" s="74">
        <f t="shared" si="0"/>
        <v>5.2622341069551455</v>
      </c>
      <c r="L25" s="43">
        <v>100</v>
      </c>
      <c r="M25" s="45">
        <v>38.719049864837004</v>
      </c>
      <c r="N25" s="45">
        <v>47.424953153267062</v>
      </c>
      <c r="O25" s="45">
        <v>13.855996981895935</v>
      </c>
    </row>
    <row r="26" spans="1:15" ht="16">
      <c r="A26" s="28"/>
      <c r="B26" s="34" t="s">
        <v>437</v>
      </c>
      <c r="C26" s="33">
        <v>100.00000010594593</v>
      </c>
      <c r="D26" s="72">
        <v>72.934377148788712</v>
      </c>
      <c r="E26" s="73">
        <v>33.21616174980521</v>
      </c>
      <c r="F26" s="72">
        <v>3.1503677793206308</v>
      </c>
      <c r="G26" s="73">
        <v>42.449666357707294</v>
      </c>
      <c r="H26" s="72">
        <v>23.915255177836585</v>
      </c>
      <c r="I26" s="73">
        <v>24.334171892487504</v>
      </c>
      <c r="J26" s="61">
        <v>100.00000000000001</v>
      </c>
      <c r="K26" s="74">
        <f t="shared" si="0"/>
        <v>4.1406037206240729</v>
      </c>
      <c r="L26" s="43">
        <v>100</v>
      </c>
      <c r="M26" s="45">
        <v>44.048552487104793</v>
      </c>
      <c r="N26" s="45">
        <v>43.429504998673416</v>
      </c>
      <c r="O26" s="45">
        <v>12.52194251422179</v>
      </c>
    </row>
    <row r="27" spans="1:15" ht="16">
      <c r="A27" s="28"/>
      <c r="B27" s="34" t="s">
        <v>438</v>
      </c>
      <c r="C27" s="33">
        <v>100.00000054013431</v>
      </c>
      <c r="D27" s="72">
        <v>66.689898383344541</v>
      </c>
      <c r="E27" s="73">
        <v>22.243452214417839</v>
      </c>
      <c r="F27" s="72">
        <v>6.1458469143353147</v>
      </c>
      <c r="G27" s="73">
        <v>49.21034823218038</v>
      </c>
      <c r="H27" s="72">
        <v>27.164255242454459</v>
      </c>
      <c r="I27" s="73">
        <v>28.546199553401774</v>
      </c>
      <c r="J27" s="61">
        <v>100</v>
      </c>
      <c r="K27" s="74">
        <f t="shared" si="0"/>
        <v>8.4379543165477653</v>
      </c>
      <c r="L27" s="43">
        <v>99.999999999999986</v>
      </c>
      <c r="M27" s="45">
        <v>34.045936473914892</v>
      </c>
      <c r="N27" s="45">
        <v>48.065982347375311</v>
      </c>
      <c r="O27" s="45">
        <v>17.888081178709786</v>
      </c>
    </row>
    <row r="28" spans="1:15" ht="16">
      <c r="A28" s="28"/>
      <c r="B28" s="32" t="s">
        <v>439</v>
      </c>
      <c r="C28" s="33">
        <v>99.99999901015174</v>
      </c>
      <c r="D28" s="72">
        <v>68.642894851597632</v>
      </c>
      <c r="E28" s="73">
        <v>54.080177049487986</v>
      </c>
      <c r="F28" s="72">
        <v>4.0376477696199728</v>
      </c>
      <c r="G28" s="73">
        <v>27.857303135442564</v>
      </c>
      <c r="H28" s="72">
        <v>27.319456388934139</v>
      </c>
      <c r="I28" s="73">
        <v>18.062519815069443</v>
      </c>
      <c r="J28" s="61">
        <v>100</v>
      </c>
      <c r="K28" s="74">
        <f t="shared" si="0"/>
        <v>5.5553352025212641</v>
      </c>
      <c r="L28" s="43">
        <v>100</v>
      </c>
      <c r="M28" s="45">
        <v>46.332237988759957</v>
      </c>
      <c r="N28" s="45">
        <v>38.45047697534531</v>
      </c>
      <c r="O28" s="45">
        <v>15.217285035894735</v>
      </c>
    </row>
    <row r="29" spans="1:15" ht="16">
      <c r="A29" s="28"/>
      <c r="B29" s="35" t="s">
        <v>440</v>
      </c>
      <c r="C29" s="33">
        <v>100</v>
      </c>
      <c r="D29" s="72">
        <v>64.260500520116466</v>
      </c>
      <c r="E29" s="75">
        <v>35.78460832549893</v>
      </c>
      <c r="F29" s="72">
        <v>3.2040390371696135</v>
      </c>
      <c r="G29" s="73">
        <v>31.541686096820769</v>
      </c>
      <c r="H29" s="72">
        <v>32.535460442713919</v>
      </c>
      <c r="I29" s="73">
        <v>32.673705577680309</v>
      </c>
      <c r="J29" s="61">
        <v>100</v>
      </c>
      <c r="K29" s="74">
        <f t="shared" si="0"/>
        <v>4.749219453945833</v>
      </c>
      <c r="L29" s="43">
        <v>100.00000000000001</v>
      </c>
      <c r="M29" s="45">
        <v>50.268875406779955</v>
      </c>
      <c r="N29" s="48">
        <v>35.248221615345606</v>
      </c>
      <c r="O29" s="45">
        <v>14.482902977874442</v>
      </c>
    </row>
    <row r="30" spans="1:15">
      <c r="C30" s="50"/>
      <c r="D30" s="50"/>
      <c r="F30" s="50"/>
      <c r="G30" s="50"/>
      <c r="H30" s="50"/>
      <c r="I30" s="50"/>
      <c r="J30" s="50"/>
      <c r="K30" s="50"/>
      <c r="L30" s="50"/>
      <c r="M30" s="50"/>
      <c r="O30" s="50"/>
    </row>
    <row r="31" spans="1:15">
      <c r="A31" s="37" t="s">
        <v>456</v>
      </c>
    </row>
  </sheetData>
  <mergeCells count="26">
    <mergeCell ref="O20:O21"/>
    <mergeCell ref="F12:G12"/>
    <mergeCell ref="F13:G13"/>
    <mergeCell ref="C19:J19"/>
    <mergeCell ref="L19:O19"/>
    <mergeCell ref="D20:E20"/>
    <mergeCell ref="F20:G20"/>
    <mergeCell ref="H20:I20"/>
    <mergeCell ref="J20:J21"/>
    <mergeCell ref="M20:M21"/>
    <mergeCell ref="N20:N21"/>
    <mergeCell ref="F11:G11"/>
    <mergeCell ref="C3:J3"/>
    <mergeCell ref="L3:O3"/>
    <mergeCell ref="D4:E4"/>
    <mergeCell ref="F4:G4"/>
    <mergeCell ref="H4:I4"/>
    <mergeCell ref="J4:J5"/>
    <mergeCell ref="M4:M5"/>
    <mergeCell ref="N4:N5"/>
    <mergeCell ref="O4:O5"/>
    <mergeCell ref="F6:G6"/>
    <mergeCell ref="F7:G7"/>
    <mergeCell ref="F8:G8"/>
    <mergeCell ref="F9:G9"/>
    <mergeCell ref="F10:G10"/>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8"/>
  <sheetViews>
    <sheetView showGridLines="0" zoomScaleNormal="100" workbookViewId="0">
      <selection activeCell="P10" sqref="P10"/>
    </sheetView>
  </sheetViews>
  <sheetFormatPr baseColWidth="10" defaultColWidth="8.83203125" defaultRowHeight="15"/>
  <cols>
    <col min="1" max="1" width="39.33203125" customWidth="1"/>
    <col min="2" max="2" width="16" customWidth="1"/>
  </cols>
  <sheetData>
    <row r="1" spans="1:2" ht="32">
      <c r="A1" t="s">
        <v>5</v>
      </c>
      <c r="B1" s="7" t="s">
        <v>4</v>
      </c>
    </row>
    <row r="2" spans="1:2">
      <c r="A2" t="s">
        <v>14</v>
      </c>
      <c r="B2" s="6">
        <v>5700</v>
      </c>
    </row>
    <row r="3" spans="1:2">
      <c r="A3" t="s">
        <v>13</v>
      </c>
      <c r="B3" s="6">
        <v>2000</v>
      </c>
    </row>
    <row r="4" spans="1:2">
      <c r="A4" t="s">
        <v>12</v>
      </c>
      <c r="B4" s="6">
        <v>1300</v>
      </c>
    </row>
    <row r="5" spans="1:2">
      <c r="A5" t="s">
        <v>11</v>
      </c>
      <c r="B5" s="6">
        <v>3300</v>
      </c>
    </row>
    <row r="6" spans="1:2">
      <c r="A6" t="s">
        <v>10</v>
      </c>
      <c r="B6" s="6">
        <v>2300</v>
      </c>
    </row>
    <row r="7" spans="1:2">
      <c r="A7" t="s">
        <v>9</v>
      </c>
      <c r="B7" s="6">
        <v>473</v>
      </c>
    </row>
    <row r="8" spans="1:2" ht="16">
      <c r="A8" s="7" t="s">
        <v>8</v>
      </c>
      <c r="B8" s="6">
        <v>165</v>
      </c>
    </row>
    <row r="9" spans="1:2">
      <c r="A9" t="s">
        <v>7</v>
      </c>
      <c r="B9" s="6">
        <v>188</v>
      </c>
    </row>
    <row r="10" spans="1:2" ht="16">
      <c r="A10" s="7" t="s">
        <v>6</v>
      </c>
      <c r="B10" s="6">
        <v>119</v>
      </c>
    </row>
    <row r="14" spans="1:2" ht="33" thickBot="1">
      <c r="A14" s="5" t="s">
        <v>5</v>
      </c>
      <c r="B14" s="4" t="s">
        <v>4</v>
      </c>
    </row>
    <row r="15" spans="1:2">
      <c r="A15" s="3" t="s">
        <v>3</v>
      </c>
      <c r="B15" s="1">
        <v>1200</v>
      </c>
    </row>
    <row r="16" spans="1:2">
      <c r="A16" s="2" t="s">
        <v>2</v>
      </c>
      <c r="B16" s="1">
        <v>429</v>
      </c>
    </row>
    <row r="17" spans="1:2">
      <c r="A17" s="2" t="s">
        <v>1</v>
      </c>
      <c r="B17" s="1">
        <v>509</v>
      </c>
    </row>
    <row r="18" spans="1:2">
      <c r="A18" s="2" t="s">
        <v>0</v>
      </c>
      <c r="B18" s="1">
        <v>267</v>
      </c>
    </row>
  </sheetData>
  <pageMargins left="0.7" right="0.7" top="0.75" bottom="0.75" header="0.3" footer="0.3"/>
  <drawing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39"/>
  <sheetViews>
    <sheetView workbookViewId="0">
      <selection sqref="A1:XFD1048576"/>
    </sheetView>
  </sheetViews>
  <sheetFormatPr baseColWidth="10" defaultColWidth="8.83203125" defaultRowHeight="15"/>
  <cols>
    <col min="1" max="16384" width="8.83203125" style="161"/>
  </cols>
  <sheetData>
    <row r="1" spans="1:4">
      <c r="A1" s="161" t="s">
        <v>15</v>
      </c>
      <c r="B1" s="161" t="s">
        <v>16</v>
      </c>
      <c r="C1" s="161" t="s">
        <v>17</v>
      </c>
      <c r="D1" s="161" t="s">
        <v>18</v>
      </c>
    </row>
    <row r="2" spans="1:4">
      <c r="A2" s="173">
        <v>43831</v>
      </c>
      <c r="B2" s="161">
        <v>0</v>
      </c>
      <c r="C2" s="161">
        <v>0</v>
      </c>
      <c r="D2" s="161">
        <v>0</v>
      </c>
    </row>
    <row r="3" spans="1:4">
      <c r="A3" s="173">
        <v>43832</v>
      </c>
      <c r="B3" s="161">
        <v>0</v>
      </c>
      <c r="C3" s="161">
        <v>0</v>
      </c>
      <c r="D3" s="161">
        <v>0</v>
      </c>
    </row>
    <row r="4" spans="1:4">
      <c r="A4" s="173">
        <v>43833</v>
      </c>
      <c r="B4" s="161">
        <v>0</v>
      </c>
      <c r="C4" s="161">
        <v>0</v>
      </c>
      <c r="D4" s="161">
        <v>0</v>
      </c>
    </row>
    <row r="5" spans="1:4">
      <c r="A5" s="173">
        <v>43834</v>
      </c>
      <c r="B5" s="161">
        <v>0</v>
      </c>
      <c r="C5" s="161">
        <v>0</v>
      </c>
      <c r="D5" s="161">
        <v>0</v>
      </c>
    </row>
    <row r="6" spans="1:4">
      <c r="A6" s="173">
        <v>43835</v>
      </c>
      <c r="B6" s="161">
        <v>0</v>
      </c>
      <c r="C6" s="161">
        <v>0</v>
      </c>
      <c r="D6" s="161">
        <v>0</v>
      </c>
    </row>
    <row r="7" spans="1:4">
      <c r="A7" s="173">
        <v>43836</v>
      </c>
      <c r="B7" s="161">
        <v>0</v>
      </c>
      <c r="C7" s="161">
        <v>0</v>
      </c>
      <c r="D7" s="161">
        <v>0</v>
      </c>
    </row>
    <row r="8" spans="1:4">
      <c r="A8" s="173">
        <v>43837</v>
      </c>
      <c r="B8" s="161">
        <v>0</v>
      </c>
      <c r="C8" s="161">
        <v>0</v>
      </c>
      <c r="D8" s="161">
        <v>0</v>
      </c>
    </row>
    <row r="9" spans="1:4">
      <c r="A9" s="173">
        <v>43838</v>
      </c>
      <c r="B9" s="161">
        <v>0</v>
      </c>
      <c r="C9" s="161">
        <v>0</v>
      </c>
      <c r="D9" s="161">
        <v>0</v>
      </c>
    </row>
    <row r="10" spans="1:4">
      <c r="A10" s="173">
        <v>43839</v>
      </c>
      <c r="B10" s="161">
        <v>0</v>
      </c>
      <c r="C10" s="161">
        <v>0</v>
      </c>
      <c r="D10" s="161">
        <v>0</v>
      </c>
    </row>
    <row r="11" spans="1:4">
      <c r="A11" s="173">
        <v>43840</v>
      </c>
      <c r="B11" s="161">
        <v>0</v>
      </c>
      <c r="C11" s="161">
        <v>0</v>
      </c>
      <c r="D11" s="161">
        <v>0</v>
      </c>
    </row>
    <row r="12" spans="1:4">
      <c r="A12" s="173">
        <v>43841</v>
      </c>
      <c r="B12" s="161">
        <v>0</v>
      </c>
      <c r="C12" s="161">
        <v>0</v>
      </c>
      <c r="D12" s="161">
        <v>0</v>
      </c>
    </row>
    <row r="13" spans="1:4">
      <c r="A13" s="173">
        <v>43842</v>
      </c>
      <c r="B13" s="161">
        <v>0</v>
      </c>
      <c r="C13" s="161">
        <v>0</v>
      </c>
      <c r="D13" s="161">
        <v>0</v>
      </c>
    </row>
    <row r="14" spans="1:4">
      <c r="A14" s="173">
        <v>43843</v>
      </c>
      <c r="B14" s="161">
        <v>0</v>
      </c>
      <c r="C14" s="161">
        <v>0</v>
      </c>
      <c r="D14" s="161">
        <v>0</v>
      </c>
    </row>
    <row r="15" spans="1:4">
      <c r="A15" s="173">
        <v>43844</v>
      </c>
      <c r="B15" s="161">
        <v>0</v>
      </c>
      <c r="C15" s="161">
        <v>0</v>
      </c>
      <c r="D15" s="161">
        <v>0</v>
      </c>
    </row>
    <row r="16" spans="1:4">
      <c r="A16" s="173">
        <v>43845</v>
      </c>
      <c r="B16" s="161">
        <v>0</v>
      </c>
      <c r="C16" s="161">
        <v>0</v>
      </c>
      <c r="D16" s="161">
        <v>0</v>
      </c>
    </row>
    <row r="17" spans="1:7">
      <c r="A17" s="173">
        <v>43846</v>
      </c>
      <c r="B17" s="161">
        <v>0</v>
      </c>
      <c r="C17" s="161">
        <v>0</v>
      </c>
      <c r="D17" s="161">
        <v>0</v>
      </c>
    </row>
    <row r="18" spans="1:7">
      <c r="A18" s="173">
        <v>43847</v>
      </c>
      <c r="B18" s="161">
        <v>0</v>
      </c>
      <c r="C18" s="161">
        <v>0</v>
      </c>
      <c r="D18" s="161">
        <v>0</v>
      </c>
    </row>
    <row r="19" spans="1:7">
      <c r="A19" s="173">
        <v>43848</v>
      </c>
      <c r="B19" s="161">
        <v>0</v>
      </c>
      <c r="C19" s="161">
        <v>0</v>
      </c>
      <c r="D19" s="161">
        <v>0</v>
      </c>
    </row>
    <row r="20" spans="1:7">
      <c r="A20" s="173">
        <v>43849</v>
      </c>
      <c r="B20" s="161">
        <v>0</v>
      </c>
      <c r="C20" s="161">
        <v>0</v>
      </c>
      <c r="D20" s="161">
        <v>0</v>
      </c>
    </row>
    <row r="21" spans="1:7">
      <c r="A21" s="173">
        <v>43850</v>
      </c>
      <c r="B21" s="161">
        <v>0</v>
      </c>
      <c r="C21" s="161">
        <v>0</v>
      </c>
      <c r="D21" s="161">
        <v>0</v>
      </c>
    </row>
    <row r="22" spans="1:7">
      <c r="A22" s="173">
        <v>43851</v>
      </c>
      <c r="B22" s="161">
        <v>0</v>
      </c>
      <c r="C22" s="161">
        <v>0</v>
      </c>
      <c r="D22" s="161">
        <v>0</v>
      </c>
    </row>
    <row r="23" spans="1:7">
      <c r="A23" s="173">
        <v>43852</v>
      </c>
      <c r="B23" s="161">
        <v>0</v>
      </c>
      <c r="C23" s="161">
        <v>0</v>
      </c>
      <c r="D23" s="161">
        <v>0</v>
      </c>
    </row>
    <row r="24" spans="1:7">
      <c r="A24" s="173">
        <v>43853</v>
      </c>
      <c r="B24" s="161">
        <v>0</v>
      </c>
      <c r="C24" s="161">
        <v>0</v>
      </c>
      <c r="D24" s="161">
        <v>0</v>
      </c>
    </row>
    <row r="25" spans="1:7">
      <c r="A25" s="173">
        <v>43854</v>
      </c>
      <c r="B25" s="161">
        <v>0</v>
      </c>
      <c r="C25" s="161">
        <v>0</v>
      </c>
      <c r="D25" s="161">
        <v>0</v>
      </c>
    </row>
    <row r="26" spans="1:7">
      <c r="A26" s="173">
        <v>43855</v>
      </c>
      <c r="B26" s="161">
        <v>0</v>
      </c>
      <c r="C26" s="161">
        <v>0</v>
      </c>
      <c r="D26" s="161">
        <v>0</v>
      </c>
      <c r="G26" s="161" t="s">
        <v>19</v>
      </c>
    </row>
    <row r="27" spans="1:7">
      <c r="A27" s="173">
        <v>43856</v>
      </c>
      <c r="B27" s="161">
        <v>22.98360572</v>
      </c>
      <c r="C27" s="161">
        <v>0</v>
      </c>
      <c r="D27" s="161">
        <v>0</v>
      </c>
    </row>
    <row r="28" spans="1:7">
      <c r="A28" s="173">
        <v>43857</v>
      </c>
      <c r="B28" s="161">
        <v>22.98360572</v>
      </c>
      <c r="C28" s="161">
        <v>0</v>
      </c>
      <c r="D28" s="161">
        <v>3.7978111000000002E-2</v>
      </c>
    </row>
    <row r="29" spans="1:7">
      <c r="A29" s="173">
        <v>43858</v>
      </c>
      <c r="B29" s="161">
        <v>22.98360572</v>
      </c>
      <c r="C29" s="161">
        <v>0.11248492</v>
      </c>
      <c r="D29" s="161">
        <v>3.7978111000000002E-2</v>
      </c>
    </row>
    <row r="30" spans="1:7">
      <c r="A30" s="173">
        <v>43859</v>
      </c>
      <c r="B30" s="161">
        <v>22.98360572</v>
      </c>
      <c r="C30" s="161">
        <v>0</v>
      </c>
      <c r="D30" s="161">
        <v>0.150463032</v>
      </c>
    </row>
    <row r="31" spans="1:7">
      <c r="A31" s="173">
        <v>43860</v>
      </c>
      <c r="B31" s="161">
        <v>22.98360572</v>
      </c>
      <c r="C31" s="161">
        <v>0</v>
      </c>
      <c r="D31" s="161">
        <v>0.150463032</v>
      </c>
    </row>
    <row r="32" spans="1:7">
      <c r="A32" s="173">
        <v>43861</v>
      </c>
      <c r="B32" s="161">
        <v>22.98360572</v>
      </c>
      <c r="C32" s="161">
        <v>0</v>
      </c>
      <c r="D32" s="161">
        <v>0.150463032</v>
      </c>
    </row>
    <row r="33" spans="1:4">
      <c r="A33" s="173">
        <v>43862</v>
      </c>
      <c r="B33" s="161">
        <v>22.98360572</v>
      </c>
      <c r="C33" s="161">
        <v>0</v>
      </c>
      <c r="D33" s="161">
        <v>0.150463032</v>
      </c>
    </row>
    <row r="34" spans="1:4">
      <c r="A34" s="173">
        <v>43863</v>
      </c>
      <c r="B34" s="161">
        <v>22.98360572</v>
      </c>
      <c r="C34" s="161">
        <v>0</v>
      </c>
      <c r="D34" s="161">
        <v>0.150463032</v>
      </c>
    </row>
    <row r="35" spans="1:4">
      <c r="A35" s="173">
        <v>43864</v>
      </c>
      <c r="B35" s="161">
        <v>22.98360572</v>
      </c>
      <c r="C35" s="161">
        <v>0</v>
      </c>
      <c r="D35" s="161">
        <v>0.16190349900000001</v>
      </c>
    </row>
    <row r="36" spans="1:4">
      <c r="A36" s="173">
        <v>43865</v>
      </c>
      <c r="B36" s="161">
        <v>22.98360572</v>
      </c>
      <c r="C36" s="161">
        <v>0</v>
      </c>
      <c r="D36" s="161">
        <v>0.16190349900000001</v>
      </c>
    </row>
    <row r="37" spans="1:4">
      <c r="A37" s="173">
        <v>43866</v>
      </c>
      <c r="B37" s="161">
        <v>22.98360572</v>
      </c>
      <c r="C37" s="161">
        <v>0</v>
      </c>
      <c r="D37" s="161">
        <v>0.16190349900000001</v>
      </c>
    </row>
    <row r="38" spans="1:4">
      <c r="A38" s="173">
        <v>43867</v>
      </c>
      <c r="B38" s="161">
        <v>22.98360572</v>
      </c>
      <c r="C38" s="161">
        <v>0</v>
      </c>
      <c r="D38" s="161">
        <v>0.16190349900000001</v>
      </c>
    </row>
    <row r="39" spans="1:4">
      <c r="A39" s="173">
        <v>43868</v>
      </c>
      <c r="B39" s="161">
        <v>22.98360572</v>
      </c>
      <c r="C39" s="161">
        <v>0</v>
      </c>
      <c r="D39" s="161">
        <v>0.16190349900000001</v>
      </c>
    </row>
    <row r="40" spans="1:4">
      <c r="A40" s="173">
        <v>43869</v>
      </c>
      <c r="B40" s="161">
        <v>22.98360572</v>
      </c>
      <c r="C40" s="161">
        <v>0</v>
      </c>
      <c r="D40" s="161">
        <v>0.16190349900000001</v>
      </c>
    </row>
    <row r="41" spans="1:4">
      <c r="A41" s="173">
        <v>43870</v>
      </c>
      <c r="B41" s="161">
        <v>22.98360572</v>
      </c>
      <c r="C41" s="161">
        <v>0</v>
      </c>
      <c r="D41" s="161">
        <v>0.16190349900000001</v>
      </c>
    </row>
    <row r="42" spans="1:4">
      <c r="A42" s="173">
        <v>43871</v>
      </c>
      <c r="B42" s="161">
        <v>22.98360572</v>
      </c>
      <c r="C42" s="161">
        <v>0</v>
      </c>
      <c r="D42" s="161">
        <v>0.16190349900000001</v>
      </c>
    </row>
    <row r="43" spans="1:4">
      <c r="A43" s="173">
        <v>43872</v>
      </c>
      <c r="B43" s="161">
        <v>22.98360572</v>
      </c>
      <c r="C43" s="161">
        <v>0</v>
      </c>
      <c r="D43" s="161">
        <v>0.16190349900000001</v>
      </c>
    </row>
    <row r="44" spans="1:4">
      <c r="A44" s="173">
        <v>43873</v>
      </c>
      <c r="B44" s="161">
        <v>22.98360572</v>
      </c>
      <c r="C44" s="161">
        <v>0</v>
      </c>
      <c r="D44" s="161">
        <v>0.16190349900000001</v>
      </c>
    </row>
    <row r="45" spans="1:4">
      <c r="A45" s="173">
        <v>43874</v>
      </c>
      <c r="B45" s="161">
        <v>22.98360572</v>
      </c>
      <c r="C45" s="161">
        <v>0</v>
      </c>
      <c r="D45" s="161">
        <v>0.16190349900000001</v>
      </c>
    </row>
    <row r="46" spans="1:4">
      <c r="A46" s="173">
        <v>43875</v>
      </c>
      <c r="B46" s="161">
        <v>22.98360572</v>
      </c>
      <c r="C46" s="161">
        <v>0</v>
      </c>
      <c r="D46" s="161">
        <v>0.16190349900000001</v>
      </c>
    </row>
    <row r="47" spans="1:4">
      <c r="A47" s="173">
        <v>43876</v>
      </c>
      <c r="B47" s="161">
        <v>22.98360572</v>
      </c>
      <c r="C47" s="161">
        <v>0</v>
      </c>
      <c r="D47" s="161">
        <v>0.16190349900000001</v>
      </c>
    </row>
    <row r="48" spans="1:4">
      <c r="A48" s="173">
        <v>43877</v>
      </c>
      <c r="B48" s="161">
        <v>22.98360572</v>
      </c>
      <c r="C48" s="161">
        <v>0</v>
      </c>
      <c r="D48" s="161">
        <v>0.16190349900000001</v>
      </c>
    </row>
    <row r="49" spans="1:4">
      <c r="A49" s="173">
        <v>43878</v>
      </c>
      <c r="B49" s="161">
        <v>22.98360572</v>
      </c>
      <c r="C49" s="161">
        <v>0</v>
      </c>
      <c r="D49" s="161">
        <v>0.16190349900000001</v>
      </c>
    </row>
    <row r="50" spans="1:4">
      <c r="A50" s="173">
        <v>43879</v>
      </c>
      <c r="B50" s="161">
        <v>22.98360572</v>
      </c>
      <c r="C50" s="161">
        <v>0</v>
      </c>
      <c r="D50" s="161">
        <v>0.16190349900000001</v>
      </c>
    </row>
    <row r="51" spans="1:4">
      <c r="A51" s="173">
        <v>43880</v>
      </c>
      <c r="B51" s="161">
        <v>22.98360572</v>
      </c>
      <c r="C51" s="161">
        <v>0</v>
      </c>
      <c r="D51" s="161">
        <v>0.16190349900000001</v>
      </c>
    </row>
    <row r="52" spans="1:4">
      <c r="A52" s="173">
        <v>43881</v>
      </c>
      <c r="B52" s="161">
        <v>22.98360572</v>
      </c>
      <c r="C52" s="161">
        <v>0</v>
      </c>
      <c r="D52" s="161">
        <v>0.150463032</v>
      </c>
    </row>
    <row r="53" spans="1:4">
      <c r="A53" s="173">
        <v>43882</v>
      </c>
      <c r="B53" s="161">
        <v>22.98360572</v>
      </c>
      <c r="C53" s="161">
        <v>0</v>
      </c>
      <c r="D53" s="161">
        <v>0.150463032</v>
      </c>
    </row>
    <row r="54" spans="1:4">
      <c r="A54" s="173">
        <v>43883</v>
      </c>
      <c r="B54" s="161">
        <v>23.688049079999999</v>
      </c>
      <c r="C54" s="161">
        <v>0</v>
      </c>
      <c r="D54" s="161">
        <v>0.150463032</v>
      </c>
    </row>
    <row r="55" spans="1:4">
      <c r="A55" s="173">
        <v>43884</v>
      </c>
      <c r="B55" s="161">
        <v>23.688049079999999</v>
      </c>
      <c r="C55" s="161">
        <v>0</v>
      </c>
      <c r="D55" s="161">
        <v>0.150463032</v>
      </c>
    </row>
    <row r="56" spans="1:4">
      <c r="A56" s="173">
        <v>43885</v>
      </c>
      <c r="B56" s="161">
        <v>23.688049079999999</v>
      </c>
      <c r="C56" s="161">
        <v>1.549986941</v>
      </c>
      <c r="D56" s="161">
        <v>0.150463032</v>
      </c>
    </row>
    <row r="57" spans="1:4">
      <c r="A57" s="173">
        <v>43886</v>
      </c>
      <c r="B57" s="161">
        <v>23.688049079999999</v>
      </c>
      <c r="C57" s="161">
        <v>3.5528757959999999</v>
      </c>
      <c r="D57" s="161">
        <v>0.150463032</v>
      </c>
    </row>
    <row r="58" spans="1:4">
      <c r="A58" s="173">
        <v>43887</v>
      </c>
      <c r="B58" s="161">
        <v>23.688049079999999</v>
      </c>
      <c r="C58" s="161">
        <v>4.3015799340000003</v>
      </c>
      <c r="D58" s="161">
        <v>0.150463032</v>
      </c>
    </row>
    <row r="59" spans="1:4">
      <c r="A59" s="173">
        <v>43888</v>
      </c>
      <c r="B59" s="161">
        <v>23.688049079999999</v>
      </c>
      <c r="C59" s="161">
        <v>4.3015799340000003</v>
      </c>
      <c r="D59" s="161">
        <v>0.150463032</v>
      </c>
    </row>
    <row r="60" spans="1:4">
      <c r="A60" s="173">
        <v>43889</v>
      </c>
      <c r="B60" s="161">
        <v>23.688049079999999</v>
      </c>
      <c r="C60" s="161">
        <v>4.3015799340000003</v>
      </c>
      <c r="D60" s="161">
        <v>0.150463032</v>
      </c>
    </row>
    <row r="61" spans="1:4">
      <c r="A61" s="173">
        <v>43890</v>
      </c>
      <c r="B61" s="161">
        <v>23.688049079999999</v>
      </c>
      <c r="C61" s="161">
        <v>4.3015799340000003</v>
      </c>
      <c r="D61" s="161">
        <v>0.150463032</v>
      </c>
    </row>
    <row r="62" spans="1:4">
      <c r="A62" s="173">
        <v>43891</v>
      </c>
      <c r="B62" s="161">
        <v>23.688049079999999</v>
      </c>
      <c r="C62" s="161">
        <v>4.504700948</v>
      </c>
      <c r="D62" s="161">
        <v>0.150463032</v>
      </c>
    </row>
    <row r="63" spans="1:4">
      <c r="A63" s="173">
        <v>43892</v>
      </c>
      <c r="B63" s="161">
        <v>23.688049079999999</v>
      </c>
      <c r="C63" s="161">
        <v>4.504700948</v>
      </c>
      <c r="D63" s="161">
        <v>3.7978111000000002E-2</v>
      </c>
    </row>
    <row r="64" spans="1:4">
      <c r="A64" s="173">
        <v>43893</v>
      </c>
      <c r="B64" s="161">
        <v>23.688049079999999</v>
      </c>
      <c r="C64" s="161">
        <v>4.504700948</v>
      </c>
      <c r="D64" s="161">
        <v>3.7978111000000002E-2</v>
      </c>
    </row>
    <row r="65" spans="1:4">
      <c r="A65" s="173">
        <v>43894</v>
      </c>
      <c r="B65" s="161">
        <v>23.688049079999999</v>
      </c>
      <c r="C65" s="161">
        <v>4.504700948</v>
      </c>
      <c r="D65" s="161">
        <v>3.7978111000000002E-2</v>
      </c>
    </row>
    <row r="66" spans="1:4">
      <c r="A66" s="173">
        <v>43895</v>
      </c>
      <c r="B66" s="161">
        <v>23.688049079999999</v>
      </c>
      <c r="C66" s="161">
        <v>4.504700948</v>
      </c>
      <c r="D66" s="161">
        <v>3.7978111000000002E-2</v>
      </c>
    </row>
    <row r="67" spans="1:4">
      <c r="A67" s="173">
        <v>43896</v>
      </c>
      <c r="B67" s="161">
        <v>23.688049079999999</v>
      </c>
      <c r="C67" s="161">
        <v>4.504700948</v>
      </c>
      <c r="D67" s="161">
        <v>0.13652128299999999</v>
      </c>
    </row>
    <row r="68" spans="1:4">
      <c r="A68" s="173">
        <v>43897</v>
      </c>
      <c r="B68" s="161">
        <v>23.688049079999999</v>
      </c>
      <c r="C68" s="161">
        <v>4.504700948</v>
      </c>
      <c r="D68" s="161">
        <v>0.13652128299999999</v>
      </c>
    </row>
    <row r="69" spans="1:4">
      <c r="A69" s="173">
        <v>43898</v>
      </c>
      <c r="B69" s="161">
        <v>23.688049079999999</v>
      </c>
      <c r="C69" s="161">
        <v>4.504700948</v>
      </c>
      <c r="D69" s="161">
        <v>0.13652128299999999</v>
      </c>
    </row>
    <row r="70" spans="1:4">
      <c r="A70" s="173">
        <v>43899</v>
      </c>
      <c r="B70" s="161">
        <v>23.688049079999999</v>
      </c>
      <c r="C70" s="161">
        <v>5.1032466569999997</v>
      </c>
      <c r="D70" s="161">
        <v>0.17124404800000001</v>
      </c>
    </row>
    <row r="71" spans="1:4">
      <c r="A71" s="173">
        <v>43900</v>
      </c>
      <c r="B71" s="161">
        <v>23.753651919999999</v>
      </c>
      <c r="C71" s="161">
        <v>5.1862909850000003</v>
      </c>
      <c r="D71" s="161">
        <v>0.17124404800000001</v>
      </c>
    </row>
    <row r="72" spans="1:4">
      <c r="A72" s="173">
        <v>43901</v>
      </c>
      <c r="B72" s="161">
        <v>23.753651919999999</v>
      </c>
      <c r="C72" s="161">
        <v>5.3886872920000002</v>
      </c>
      <c r="D72" s="161">
        <v>0.284825895</v>
      </c>
    </row>
    <row r="73" spans="1:4">
      <c r="A73" s="173">
        <v>43902</v>
      </c>
      <c r="B73" s="161">
        <v>23.753651919999999</v>
      </c>
      <c r="C73" s="161">
        <v>5.9445688079999996</v>
      </c>
      <c r="D73" s="161">
        <v>0.88183872200000002</v>
      </c>
    </row>
    <row r="74" spans="1:4">
      <c r="A74" s="173">
        <v>43903</v>
      </c>
      <c r="B74" s="161">
        <v>23.858387830000002</v>
      </c>
      <c r="C74" s="161">
        <v>8.2988216300000008</v>
      </c>
      <c r="D74" s="161">
        <v>1.0424276779999999</v>
      </c>
    </row>
    <row r="75" spans="1:4">
      <c r="A75" s="173">
        <v>43904</v>
      </c>
      <c r="B75" s="161">
        <v>24.018976779999999</v>
      </c>
      <c r="C75" s="161">
        <v>8.1305130749999996</v>
      </c>
      <c r="D75" s="161">
        <v>2.2590778500000002</v>
      </c>
    </row>
    <row r="76" spans="1:4">
      <c r="A76" s="173">
        <v>43905</v>
      </c>
      <c r="B76" s="161">
        <v>24.311661839999999</v>
      </c>
      <c r="C76" s="161">
        <v>12.54886619</v>
      </c>
      <c r="D76" s="161">
        <v>3.7205666329999998</v>
      </c>
    </row>
    <row r="77" spans="1:4">
      <c r="A77" s="173">
        <v>43906</v>
      </c>
      <c r="B77" s="161">
        <v>26.04539217</v>
      </c>
      <c r="C77" s="161">
        <v>28.201394560000001</v>
      </c>
      <c r="D77" s="161">
        <v>6.7651537980000001</v>
      </c>
    </row>
    <row r="78" spans="1:4">
      <c r="A78" s="173">
        <v>43907</v>
      </c>
      <c r="B78" s="161">
        <v>30.653890100000002</v>
      </c>
      <c r="C78" s="161">
        <v>25.338792349999999</v>
      </c>
      <c r="D78" s="161">
        <v>8.6304382210000004</v>
      </c>
    </row>
    <row r="79" spans="1:4">
      <c r="A79" s="173">
        <v>43908</v>
      </c>
      <c r="B79" s="161">
        <v>33.162715349999999</v>
      </c>
      <c r="C79" s="161">
        <v>27.185154059999999</v>
      </c>
      <c r="D79" s="161">
        <v>7.5501723549999999</v>
      </c>
    </row>
    <row r="80" spans="1:4">
      <c r="A80" s="173">
        <v>43909</v>
      </c>
      <c r="B80" s="161">
        <v>41.285154110000001</v>
      </c>
      <c r="C80" s="161">
        <v>26.85096953</v>
      </c>
      <c r="D80" s="161">
        <v>8.4869776909999999</v>
      </c>
    </row>
    <row r="81" spans="1:4">
      <c r="A81" s="173">
        <v>43910</v>
      </c>
      <c r="B81" s="161">
        <v>41.749654970000002</v>
      </c>
      <c r="C81" s="161">
        <v>26.77216739</v>
      </c>
      <c r="D81" s="161">
        <v>8.3176828979999993</v>
      </c>
    </row>
    <row r="82" spans="1:4">
      <c r="A82" s="173">
        <v>43911</v>
      </c>
      <c r="B82" s="161">
        <v>42.402491099999999</v>
      </c>
      <c r="C82" s="161">
        <v>25.51827338</v>
      </c>
      <c r="D82" s="161">
        <v>9.7208098580000009</v>
      </c>
    </row>
    <row r="83" spans="1:4">
      <c r="A83" s="173">
        <v>43912</v>
      </c>
      <c r="B83" s="161">
        <v>43.328664779999997</v>
      </c>
      <c r="C83" s="161">
        <v>25.84002972</v>
      </c>
      <c r="D83" s="161">
        <v>10.57838699</v>
      </c>
    </row>
    <row r="84" spans="1:4">
      <c r="A84" s="173">
        <v>43913</v>
      </c>
      <c r="B84" s="161">
        <v>45.520468090000001</v>
      </c>
      <c r="C84" s="161">
        <v>25.761735000000002</v>
      </c>
      <c r="D84" s="161">
        <v>11.61662142</v>
      </c>
    </row>
    <row r="85" spans="1:4">
      <c r="A85" s="173">
        <v>43914</v>
      </c>
      <c r="B85" s="161">
        <v>46.412510099999999</v>
      </c>
      <c r="C85" s="161">
        <v>26.14431235</v>
      </c>
      <c r="D85" s="161">
        <v>11.61662142</v>
      </c>
    </row>
    <row r="86" spans="1:4">
      <c r="A86" s="173">
        <v>43915</v>
      </c>
      <c r="B86" s="161">
        <v>62.073220460000002</v>
      </c>
      <c r="C86" s="161">
        <v>11.029047889999999</v>
      </c>
      <c r="D86" s="161">
        <v>15.244051669999999</v>
      </c>
    </row>
    <row r="87" spans="1:4">
      <c r="A87" s="173">
        <v>43916</v>
      </c>
      <c r="B87" s="161">
        <v>64.29331723</v>
      </c>
      <c r="C87" s="161">
        <v>11.029047889999999</v>
      </c>
      <c r="D87" s="161">
        <v>16.007122349999999</v>
      </c>
    </row>
    <row r="88" spans="1:4">
      <c r="A88" s="173">
        <v>43917</v>
      </c>
      <c r="B88" s="161">
        <v>66.489868920000006</v>
      </c>
      <c r="C88" s="161">
        <v>10.590532039999999</v>
      </c>
      <c r="D88" s="161">
        <v>14.31542159</v>
      </c>
    </row>
    <row r="89" spans="1:4">
      <c r="A89" s="173">
        <v>43918</v>
      </c>
      <c r="B89" s="161">
        <v>66.695652499999994</v>
      </c>
      <c r="C89" s="161">
        <v>10.46505988</v>
      </c>
      <c r="D89" s="161">
        <v>14.31542159</v>
      </c>
    </row>
    <row r="90" spans="1:4">
      <c r="A90" s="173">
        <v>43919</v>
      </c>
      <c r="B90" s="161">
        <v>68.417901670000006</v>
      </c>
      <c r="C90" s="161">
        <v>8.7656918229999992</v>
      </c>
      <c r="D90" s="161">
        <v>14.29254048</v>
      </c>
    </row>
    <row r="91" spans="1:4">
      <c r="A91" s="173">
        <v>43920</v>
      </c>
      <c r="B91" s="161">
        <v>72.429745330000003</v>
      </c>
      <c r="C91" s="161">
        <v>8.8003191199999993</v>
      </c>
      <c r="D91" s="161">
        <v>13.34379092</v>
      </c>
    </row>
    <row r="92" spans="1:4">
      <c r="A92" s="173">
        <v>43921</v>
      </c>
      <c r="B92" s="161">
        <v>72.574792130000006</v>
      </c>
      <c r="C92" s="161">
        <v>8.7159470750000008</v>
      </c>
      <c r="D92" s="161">
        <v>13.28311617</v>
      </c>
    </row>
    <row r="93" spans="1:4">
      <c r="A93" s="173">
        <v>43922</v>
      </c>
      <c r="B93" s="161">
        <v>72.695678740000005</v>
      </c>
      <c r="C93" s="161">
        <v>8.7107798009999993</v>
      </c>
      <c r="D93" s="161">
        <v>13.16739684</v>
      </c>
    </row>
    <row r="94" spans="1:4">
      <c r="A94" s="173">
        <v>43923</v>
      </c>
      <c r="B94" s="161">
        <v>72.722850699999995</v>
      </c>
      <c r="C94" s="161">
        <v>8.7107798009999993</v>
      </c>
      <c r="D94" s="161">
        <v>13.16739684</v>
      </c>
    </row>
    <row r="95" spans="1:4">
      <c r="A95" s="173">
        <v>43924</v>
      </c>
      <c r="B95" s="161">
        <v>50.914586380000003</v>
      </c>
      <c r="C95" s="161">
        <v>8.7107798009999993</v>
      </c>
      <c r="D95" s="161">
        <v>34.985988310000003</v>
      </c>
    </row>
    <row r="96" spans="1:4">
      <c r="A96" s="173">
        <v>43925</v>
      </c>
      <c r="B96" s="161">
        <v>50.914586380000003</v>
      </c>
      <c r="C96" s="161">
        <v>8.7107798009999993</v>
      </c>
      <c r="D96" s="161">
        <v>34.985988310000003</v>
      </c>
    </row>
    <row r="97" spans="1:4">
      <c r="A97" s="173">
        <v>43926</v>
      </c>
      <c r="B97" s="161">
        <v>51.416087330000003</v>
      </c>
      <c r="C97" s="161">
        <v>8.7107798009999993</v>
      </c>
      <c r="D97" s="161">
        <v>34.563559779999999</v>
      </c>
    </row>
    <row r="98" spans="1:4">
      <c r="A98" s="173">
        <v>43927</v>
      </c>
      <c r="B98" s="161">
        <v>52.29803313</v>
      </c>
      <c r="C98" s="161">
        <v>8.7107798009999993</v>
      </c>
      <c r="D98" s="161">
        <v>33.681613980000002</v>
      </c>
    </row>
    <row r="99" spans="1:4">
      <c r="A99" s="173">
        <v>43928</v>
      </c>
      <c r="B99" s="161">
        <v>52.413334370000001</v>
      </c>
      <c r="C99" s="161">
        <v>8.8613820049999994</v>
      </c>
      <c r="D99" s="161">
        <v>33.681613980000002</v>
      </c>
    </row>
    <row r="100" spans="1:4">
      <c r="A100" s="173">
        <v>43929</v>
      </c>
      <c r="B100" s="161">
        <v>52.413334370000001</v>
      </c>
      <c r="C100" s="161">
        <v>8.8613820049999994</v>
      </c>
      <c r="D100" s="161">
        <v>33.681613980000002</v>
      </c>
    </row>
    <row r="101" spans="1:4">
      <c r="A101" s="173">
        <v>43930</v>
      </c>
      <c r="B101" s="161">
        <v>52.382802480000002</v>
      </c>
      <c r="C101" s="161">
        <v>8.8613820049999994</v>
      </c>
      <c r="D101" s="161">
        <v>33.712145880000001</v>
      </c>
    </row>
    <row r="102" spans="1:4">
      <c r="A102" s="173">
        <v>43931</v>
      </c>
      <c r="B102" s="161">
        <v>53.11958138</v>
      </c>
      <c r="C102" s="161">
        <v>8.8613820049999994</v>
      </c>
      <c r="D102" s="161">
        <v>32.975366979999997</v>
      </c>
    </row>
    <row r="103" spans="1:4">
      <c r="A103" s="173">
        <v>43932</v>
      </c>
      <c r="B103" s="161">
        <v>52.370877239999999</v>
      </c>
      <c r="C103" s="161">
        <v>8.8613820049999994</v>
      </c>
      <c r="D103" s="161">
        <v>33.724071109999997</v>
      </c>
    </row>
    <row r="104" spans="1:4">
      <c r="A104" s="173">
        <v>43933</v>
      </c>
      <c r="B104" s="161">
        <v>52.456021700000001</v>
      </c>
      <c r="C104" s="161">
        <v>8.8613820049999994</v>
      </c>
      <c r="D104" s="161">
        <v>33.638926660000003</v>
      </c>
    </row>
    <row r="105" spans="1:4">
      <c r="A105" s="173">
        <v>43934</v>
      </c>
      <c r="B105" s="161">
        <v>52.63922058</v>
      </c>
      <c r="C105" s="161">
        <v>8.8613820049999994</v>
      </c>
      <c r="D105" s="161">
        <v>33.638926660000003</v>
      </c>
    </row>
    <row r="106" spans="1:4">
      <c r="A106" s="173">
        <v>43935</v>
      </c>
      <c r="B106" s="161">
        <v>51.940460399999999</v>
      </c>
      <c r="C106" s="161">
        <v>8.8613820049999994</v>
      </c>
      <c r="D106" s="161">
        <v>34.337686840000003</v>
      </c>
    </row>
    <row r="107" spans="1:4">
      <c r="A107" s="173">
        <v>43936</v>
      </c>
      <c r="B107" s="161">
        <v>49.760074330000002</v>
      </c>
      <c r="C107" s="161">
        <v>8.8613820049999994</v>
      </c>
      <c r="D107" s="161">
        <v>36.5180729</v>
      </c>
    </row>
    <row r="108" spans="1:4">
      <c r="A108" s="173">
        <v>43937</v>
      </c>
      <c r="B108" s="161">
        <v>49.83795319</v>
      </c>
      <c r="C108" s="161">
        <v>8.8011684710000004</v>
      </c>
      <c r="D108" s="161">
        <v>36.500407580000001</v>
      </c>
    </row>
    <row r="109" spans="1:4">
      <c r="A109" s="173">
        <v>43938</v>
      </c>
      <c r="B109" s="161">
        <v>49.978228250000001</v>
      </c>
      <c r="C109" s="161">
        <v>8.6735549709999997</v>
      </c>
      <c r="D109" s="161">
        <v>36.510734730000003</v>
      </c>
    </row>
    <row r="110" spans="1:4">
      <c r="A110" s="173">
        <v>43939</v>
      </c>
      <c r="B110" s="161">
        <v>49.765345140000001</v>
      </c>
      <c r="C110" s="161">
        <v>4.760802204</v>
      </c>
      <c r="D110" s="161">
        <v>40.557298179999997</v>
      </c>
    </row>
    <row r="111" spans="1:4">
      <c r="A111" s="173">
        <v>43940</v>
      </c>
      <c r="B111" s="161">
        <v>49.765345140000001</v>
      </c>
      <c r="C111" s="161">
        <v>4.760802204</v>
      </c>
      <c r="D111" s="161">
        <v>40.557298179999997</v>
      </c>
    </row>
    <row r="112" spans="1:4">
      <c r="A112" s="173">
        <v>43941</v>
      </c>
      <c r="B112" s="161">
        <v>33.707718980000003</v>
      </c>
      <c r="C112" s="161">
        <v>5.5630040809999999</v>
      </c>
      <c r="D112" s="161">
        <v>55.812722460000003</v>
      </c>
    </row>
    <row r="113" spans="1:4">
      <c r="A113" s="173">
        <v>43942</v>
      </c>
      <c r="B113" s="161">
        <v>33.249147809999997</v>
      </c>
      <c r="C113" s="161">
        <v>5.5630040809999999</v>
      </c>
      <c r="D113" s="161">
        <v>56.271293630000002</v>
      </c>
    </row>
    <row r="114" spans="1:4">
      <c r="A114" s="173">
        <v>43943</v>
      </c>
      <c r="B114" s="161">
        <v>31.25163465</v>
      </c>
      <c r="C114" s="161">
        <v>5.6045917699999999</v>
      </c>
      <c r="D114" s="161">
        <v>58.22721911</v>
      </c>
    </row>
    <row r="115" spans="1:4">
      <c r="A115" s="173">
        <v>43944</v>
      </c>
      <c r="B115" s="161">
        <v>30.722407570000001</v>
      </c>
      <c r="C115" s="161">
        <v>5.6045917699999999</v>
      </c>
      <c r="D115" s="161">
        <v>58.756446189999998</v>
      </c>
    </row>
    <row r="116" spans="1:4">
      <c r="A116" s="173">
        <v>43945</v>
      </c>
      <c r="B116" s="161">
        <v>30.39167372</v>
      </c>
      <c r="C116" s="161">
        <v>5.6045917699999999</v>
      </c>
      <c r="D116" s="161">
        <v>59.08718004</v>
      </c>
    </row>
    <row r="117" spans="1:4">
      <c r="A117" s="173">
        <v>43946</v>
      </c>
      <c r="B117" s="161">
        <v>30.233402529999999</v>
      </c>
      <c r="C117" s="161">
        <v>5.6045917699999999</v>
      </c>
      <c r="D117" s="161">
        <v>59.24545122</v>
      </c>
    </row>
    <row r="118" spans="1:4">
      <c r="A118" s="173">
        <v>43947</v>
      </c>
      <c r="B118" s="161">
        <v>30.920083959999999</v>
      </c>
      <c r="C118" s="161">
        <v>4.8804857369999999</v>
      </c>
      <c r="D118" s="161">
        <v>59.282875830000002</v>
      </c>
    </row>
    <row r="119" spans="1:4">
      <c r="A119" s="173">
        <v>43948</v>
      </c>
      <c r="B119" s="161">
        <v>30.842938709999999</v>
      </c>
      <c r="C119" s="161">
        <v>4.8856530109999996</v>
      </c>
      <c r="D119" s="161">
        <v>59.354853800000001</v>
      </c>
    </row>
    <row r="120" spans="1:4">
      <c r="A120" s="173">
        <v>43949</v>
      </c>
      <c r="B120" s="161">
        <v>30.040537950000001</v>
      </c>
      <c r="C120" s="161">
        <v>4.8856530109999996</v>
      </c>
      <c r="D120" s="161">
        <v>60.157254559999998</v>
      </c>
    </row>
    <row r="121" spans="1:4">
      <c r="A121" s="173">
        <v>43950</v>
      </c>
      <c r="B121" s="161">
        <v>30.040537950000001</v>
      </c>
      <c r="C121" s="161">
        <v>4.8856530109999996</v>
      </c>
      <c r="D121" s="161">
        <v>60.157254559999998</v>
      </c>
    </row>
    <row r="122" spans="1:4">
      <c r="A122" s="173">
        <v>43951</v>
      </c>
      <c r="B122" s="161">
        <v>29.966968720000001</v>
      </c>
      <c r="C122" s="161">
        <v>4.8026086829999999</v>
      </c>
      <c r="D122" s="161">
        <v>60.313868120000002</v>
      </c>
    </row>
    <row r="123" spans="1:4">
      <c r="A123" s="173">
        <v>43952</v>
      </c>
      <c r="B123" s="161">
        <v>27.340599409999999</v>
      </c>
      <c r="C123" s="161">
        <v>4.8026086829999999</v>
      </c>
      <c r="D123" s="161">
        <v>62.601000259999999</v>
      </c>
    </row>
    <row r="124" spans="1:4">
      <c r="A124" s="173">
        <v>43953</v>
      </c>
      <c r="B124" s="161">
        <v>27.545106279999999</v>
      </c>
      <c r="C124" s="161">
        <v>4.8026086829999999</v>
      </c>
      <c r="D124" s="161">
        <v>62.601000259999999</v>
      </c>
    </row>
    <row r="125" spans="1:4">
      <c r="A125" s="173">
        <v>43954</v>
      </c>
      <c r="B125" s="161">
        <v>26.45916446</v>
      </c>
      <c r="C125" s="161">
        <v>4.8026086829999999</v>
      </c>
      <c r="D125" s="161">
        <v>63.766014509999998</v>
      </c>
    </row>
    <row r="126" spans="1:4">
      <c r="A126" s="173">
        <v>43955</v>
      </c>
      <c r="B126" s="161">
        <v>23.12966784</v>
      </c>
      <c r="C126" s="161">
        <v>5.5112108490000002</v>
      </c>
      <c r="D126" s="161">
        <v>66.270728950000006</v>
      </c>
    </row>
    <row r="127" spans="1:4">
      <c r="A127" s="173">
        <v>43956</v>
      </c>
      <c r="B127" s="161">
        <v>23.16125546</v>
      </c>
      <c r="C127" s="161">
        <v>5.605831899</v>
      </c>
      <c r="D127" s="161">
        <v>66.144520279999995</v>
      </c>
    </row>
    <row r="128" spans="1:4">
      <c r="A128" s="173">
        <v>43957</v>
      </c>
      <c r="B128" s="161">
        <v>22.318954040000001</v>
      </c>
      <c r="C128" s="161">
        <v>5.6287130129999996</v>
      </c>
      <c r="D128" s="161">
        <v>66.884868159999996</v>
      </c>
    </row>
    <row r="129" spans="1:4">
      <c r="A129" s="173">
        <v>43958</v>
      </c>
      <c r="B129" s="161">
        <v>22.293473110000001</v>
      </c>
      <c r="C129" s="161">
        <v>5.8663238370000004</v>
      </c>
      <c r="D129" s="161">
        <v>66.910349089999997</v>
      </c>
    </row>
    <row r="130" spans="1:4">
      <c r="A130" s="173">
        <v>43959</v>
      </c>
      <c r="B130" s="161">
        <v>21.460871959999999</v>
      </c>
      <c r="C130" s="161">
        <v>4.2677617430000003</v>
      </c>
      <c r="D130" s="161">
        <v>69.341512339999994</v>
      </c>
    </row>
    <row r="131" spans="1:4">
      <c r="A131" s="173">
        <v>43960</v>
      </c>
      <c r="B131" s="161">
        <v>21.460871959999999</v>
      </c>
      <c r="C131" s="161">
        <v>4.2677617430000003</v>
      </c>
      <c r="D131" s="161">
        <v>69.341512339999994</v>
      </c>
    </row>
    <row r="132" spans="1:4">
      <c r="A132" s="173">
        <v>43961</v>
      </c>
      <c r="B132" s="161">
        <v>21.44306812</v>
      </c>
      <c r="C132" s="161">
        <v>4.2677617430000003</v>
      </c>
      <c r="D132" s="161">
        <v>69.35931617</v>
      </c>
    </row>
    <row r="133" spans="1:4">
      <c r="A133" s="173">
        <v>43962</v>
      </c>
      <c r="B133" s="161">
        <v>20.30972817</v>
      </c>
      <c r="C133" s="161">
        <v>4.3266785419999998</v>
      </c>
      <c r="D133" s="161">
        <v>70.180911129999998</v>
      </c>
    </row>
    <row r="134" spans="1:4">
      <c r="A134" s="173">
        <v>43963</v>
      </c>
      <c r="B134" s="161">
        <v>20.205867390000002</v>
      </c>
      <c r="C134" s="161">
        <v>4.3266785419999998</v>
      </c>
      <c r="D134" s="161">
        <v>70.215815059999997</v>
      </c>
    </row>
    <row r="135" spans="1:4">
      <c r="A135" s="173">
        <v>43964</v>
      </c>
      <c r="B135" s="161">
        <v>20.205867390000002</v>
      </c>
      <c r="C135" s="161">
        <v>4.3266785419999998</v>
      </c>
      <c r="D135" s="161">
        <v>70.215815059999997</v>
      </c>
    </row>
    <row r="136" spans="1:4">
      <c r="A136" s="173">
        <v>43965</v>
      </c>
      <c r="B136" s="161">
        <v>20.205867390000002</v>
      </c>
      <c r="C136" s="161">
        <v>4.3266785419999998</v>
      </c>
      <c r="D136" s="161">
        <v>69.920546540000004</v>
      </c>
    </row>
    <row r="137" spans="1:4">
      <c r="A137" s="173">
        <v>43966</v>
      </c>
      <c r="B137" s="161">
        <v>20.205867390000002</v>
      </c>
      <c r="C137" s="161">
        <v>4.7097699239999997</v>
      </c>
      <c r="D137" s="161">
        <v>69.537455159999993</v>
      </c>
    </row>
    <row r="138" spans="1:4">
      <c r="A138" s="173">
        <v>43967</v>
      </c>
      <c r="B138" s="161">
        <v>19.871682870000001</v>
      </c>
      <c r="C138" s="161">
        <v>4.7097699239999997</v>
      </c>
      <c r="D138" s="161">
        <v>69.537455159999993</v>
      </c>
    </row>
    <row r="139" spans="1:4">
      <c r="A139" s="173">
        <v>43968</v>
      </c>
      <c r="B139" s="161">
        <v>19.871682870000001</v>
      </c>
      <c r="C139" s="161">
        <v>4.7097699239999997</v>
      </c>
      <c r="D139" s="161">
        <v>69.537455159999993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1:H30"/>
  <sheetViews>
    <sheetView workbookViewId="0">
      <selection sqref="A1:XFD1048576"/>
    </sheetView>
  </sheetViews>
  <sheetFormatPr baseColWidth="10" defaultColWidth="8.83203125" defaultRowHeight="15"/>
  <cols>
    <col min="1" max="16384" width="8.83203125" style="161"/>
  </cols>
  <sheetData>
    <row r="11" spans="1:4">
      <c r="A11" s="161" t="s">
        <v>15</v>
      </c>
      <c r="B11" s="161" t="s">
        <v>20</v>
      </c>
      <c r="C11" s="161" t="s">
        <v>21</v>
      </c>
      <c r="D11" s="161" t="s">
        <v>22</v>
      </c>
    </row>
    <row r="12" spans="1:4">
      <c r="A12" s="161" t="s">
        <v>23</v>
      </c>
      <c r="B12" s="161" t="s">
        <v>23</v>
      </c>
      <c r="C12" s="161">
        <v>4.8</v>
      </c>
      <c r="D12" s="161">
        <v>10.7</v>
      </c>
    </row>
    <row r="13" spans="1:4">
      <c r="A13" s="161" t="s">
        <v>24</v>
      </c>
      <c r="B13" s="161" t="s">
        <v>25</v>
      </c>
      <c r="C13" s="161">
        <v>1.7</v>
      </c>
      <c r="D13" s="161">
        <v>8.8000000000000007</v>
      </c>
    </row>
    <row r="14" spans="1:4">
      <c r="A14" s="161" t="s">
        <v>24</v>
      </c>
      <c r="B14" s="161" t="s">
        <v>26</v>
      </c>
      <c r="C14" s="161">
        <v>1.9</v>
      </c>
      <c r="D14" s="161">
        <v>11.4</v>
      </c>
    </row>
    <row r="15" spans="1:4">
      <c r="A15" s="161" t="s">
        <v>24</v>
      </c>
      <c r="B15" s="161" t="s">
        <v>27</v>
      </c>
      <c r="C15" s="161">
        <v>8.8000000000000007</v>
      </c>
      <c r="D15" s="161">
        <v>9.9</v>
      </c>
    </row>
    <row r="16" spans="1:4">
      <c r="A16" s="161" t="s">
        <v>24</v>
      </c>
      <c r="B16" s="161" t="s">
        <v>28</v>
      </c>
      <c r="C16" s="161">
        <v>2.2999999999999998</v>
      </c>
      <c r="D16" s="161">
        <v>12.2</v>
      </c>
    </row>
    <row r="17" spans="1:8">
      <c r="A17" s="161" t="s">
        <v>29</v>
      </c>
      <c r="B17" s="161" t="s">
        <v>30</v>
      </c>
      <c r="C17" s="161">
        <v>1.7</v>
      </c>
      <c r="D17" s="161">
        <v>9.5</v>
      </c>
    </row>
    <row r="18" spans="1:8">
      <c r="A18" s="161" t="s">
        <v>29</v>
      </c>
      <c r="B18" s="161" t="s">
        <v>31</v>
      </c>
      <c r="C18" s="161">
        <v>1.7</v>
      </c>
      <c r="D18" s="161">
        <v>13.1</v>
      </c>
    </row>
    <row r="19" spans="1:8">
      <c r="A19" s="161" t="s">
        <v>29</v>
      </c>
      <c r="B19" s="161" t="s">
        <v>32</v>
      </c>
      <c r="C19" s="161">
        <v>2.1</v>
      </c>
      <c r="D19" s="161">
        <v>10.3</v>
      </c>
    </row>
    <row r="20" spans="1:8">
      <c r="A20" s="161" t="s">
        <v>29</v>
      </c>
      <c r="B20" s="161" t="s">
        <v>33</v>
      </c>
      <c r="C20" s="161">
        <v>6.5</v>
      </c>
      <c r="D20" s="161">
        <v>10</v>
      </c>
    </row>
    <row r="21" spans="1:8">
      <c r="A21" s="161" t="s">
        <v>29</v>
      </c>
      <c r="B21" s="161" t="s">
        <v>34</v>
      </c>
      <c r="C21" s="161">
        <v>3</v>
      </c>
      <c r="D21" s="161">
        <v>12.9</v>
      </c>
    </row>
    <row r="30" spans="1:8">
      <c r="H30" s="161" t="s">
        <v>35</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1:U47"/>
  <sheetViews>
    <sheetView zoomScale="80" zoomScaleNormal="80" workbookViewId="0">
      <selection activeCell="J18" sqref="J18"/>
    </sheetView>
  </sheetViews>
  <sheetFormatPr baseColWidth="10" defaultColWidth="11.5" defaultRowHeight="15"/>
  <cols>
    <col min="1" max="1" width="11.5" style="9"/>
    <col min="2" max="2" width="28.33203125" style="9" customWidth="1"/>
    <col min="3" max="3" width="24.33203125" style="9" customWidth="1"/>
    <col min="4" max="4" width="17.6640625" style="9" customWidth="1"/>
    <col min="5" max="5" width="17.83203125" style="9" customWidth="1"/>
    <col min="6" max="6" width="18.6640625" style="9" customWidth="1"/>
    <col min="7" max="7" width="18.33203125" style="9" customWidth="1"/>
    <col min="8" max="8" width="16.33203125" style="9" customWidth="1"/>
    <col min="9" max="13" width="11.5" style="9"/>
    <col min="14" max="14" width="12" style="9" bestFit="1" customWidth="1"/>
    <col min="15" max="16384" width="11.5" style="9"/>
  </cols>
  <sheetData>
    <row r="1" spans="2:8" ht="16">
      <c r="B1" s="8" t="s">
        <v>63</v>
      </c>
    </row>
    <row r="2" spans="2:8" ht="16">
      <c r="B2" s="10" t="s">
        <v>64</v>
      </c>
      <c r="D2" s="11"/>
      <c r="E2" s="11"/>
      <c r="F2" s="11"/>
      <c r="G2" s="11"/>
      <c r="H2" s="11"/>
    </row>
    <row r="3" spans="2:8">
      <c r="D3" s="11"/>
      <c r="E3" s="11"/>
      <c r="F3" s="11"/>
      <c r="G3" s="11"/>
      <c r="H3" s="11"/>
    </row>
    <row r="4" spans="2:8">
      <c r="D4" s="11"/>
      <c r="E4" s="11"/>
      <c r="F4" s="11"/>
      <c r="G4" s="11"/>
      <c r="H4" s="11"/>
    </row>
    <row r="5" spans="2:8" ht="32">
      <c r="B5" s="12" t="s">
        <v>23</v>
      </c>
      <c r="C5" s="13"/>
      <c r="D5" s="14" t="s">
        <v>65</v>
      </c>
      <c r="E5" s="14" t="s">
        <v>66</v>
      </c>
      <c r="F5" s="14" t="s">
        <v>67</v>
      </c>
      <c r="G5" s="14" t="s">
        <v>68</v>
      </c>
      <c r="H5" s="14" t="s">
        <v>69</v>
      </c>
    </row>
    <row r="6" spans="2:8">
      <c r="B6" s="9" t="s">
        <v>70</v>
      </c>
      <c r="C6" s="15" t="s">
        <v>71</v>
      </c>
      <c r="D6" s="16">
        <v>32.1021</v>
      </c>
      <c r="E6" s="16">
        <v>12.011200000000001</v>
      </c>
      <c r="F6" s="16">
        <v>15.503500000000001</v>
      </c>
      <c r="G6" s="16">
        <v>38.640599999999999</v>
      </c>
      <c r="H6" s="16">
        <v>1.7426999999999999</v>
      </c>
    </row>
    <row r="7" spans="2:8">
      <c r="C7" s="15" t="s">
        <v>72</v>
      </c>
      <c r="D7" s="16">
        <v>42.103000000000002</v>
      </c>
      <c r="E7" s="16">
        <v>10.944900000000001</v>
      </c>
      <c r="F7" s="16">
        <v>2.3946000000000001</v>
      </c>
      <c r="G7" s="16">
        <v>40.413899999999998</v>
      </c>
      <c r="H7" s="16">
        <v>4.1436000000000002</v>
      </c>
    </row>
    <row r="9" spans="2:8" ht="32">
      <c r="B9" s="9" t="s">
        <v>73</v>
      </c>
      <c r="C9" s="15"/>
      <c r="D9" s="14" t="s">
        <v>65</v>
      </c>
      <c r="E9" s="14" t="s">
        <v>66</v>
      </c>
      <c r="F9" s="14" t="s">
        <v>67</v>
      </c>
      <c r="G9" s="14" t="s">
        <v>68</v>
      </c>
      <c r="H9" s="14" t="s">
        <v>69</v>
      </c>
    </row>
    <row r="10" spans="2:8">
      <c r="B10" s="9" t="s">
        <v>70</v>
      </c>
      <c r="C10" s="15" t="s">
        <v>71</v>
      </c>
      <c r="D10" s="16">
        <v>47.363100000000003</v>
      </c>
      <c r="E10" s="16">
        <v>16.5106</v>
      </c>
      <c r="F10" s="16">
        <v>22.669799999999999</v>
      </c>
      <c r="G10" s="16">
        <v>7.4477000000000002</v>
      </c>
      <c r="H10" s="16">
        <v>6.0087999999999999</v>
      </c>
    </row>
    <row r="11" spans="2:8">
      <c r="C11" s="15" t="s">
        <v>72</v>
      </c>
      <c r="D11" s="16">
        <v>50.583100000000002</v>
      </c>
      <c r="E11" s="16">
        <v>17.5397</v>
      </c>
      <c r="F11" s="16">
        <v>4.9208999999999996</v>
      </c>
      <c r="G11" s="16">
        <v>5.0189000000000004</v>
      </c>
      <c r="H11" s="16">
        <v>21.9375</v>
      </c>
    </row>
    <row r="13" spans="2:8" ht="32">
      <c r="B13" s="9" t="s">
        <v>74</v>
      </c>
      <c r="C13" s="15"/>
      <c r="D13" s="14" t="s">
        <v>65</v>
      </c>
      <c r="E13" s="14" t="s">
        <v>66</v>
      </c>
      <c r="F13" s="14" t="s">
        <v>67</v>
      </c>
      <c r="G13" s="14" t="s">
        <v>68</v>
      </c>
      <c r="H13" s="14" t="s">
        <v>69</v>
      </c>
    </row>
    <row r="14" spans="2:8">
      <c r="B14" s="9" t="s">
        <v>70</v>
      </c>
      <c r="C14" s="15" t="s">
        <v>71</v>
      </c>
      <c r="D14" s="16">
        <v>39.001600000000003</v>
      </c>
      <c r="E14" s="16">
        <v>13.4757</v>
      </c>
      <c r="F14" s="16">
        <v>17.279499999999999</v>
      </c>
      <c r="G14" s="16">
        <v>28.663599999999999</v>
      </c>
      <c r="H14" s="16">
        <v>1.5794999999999999</v>
      </c>
    </row>
    <row r="15" spans="2:8">
      <c r="C15" s="15" t="s">
        <v>72</v>
      </c>
      <c r="D15" s="16">
        <v>55.843899999999998</v>
      </c>
      <c r="E15" s="16">
        <v>13.8926</v>
      </c>
      <c r="F15" s="16">
        <v>2.0548000000000002</v>
      </c>
      <c r="G15" s="16">
        <v>24.5413</v>
      </c>
      <c r="H15" s="16">
        <v>3.6674000000000002</v>
      </c>
    </row>
    <row r="17" spans="2:13" ht="32">
      <c r="B17" s="9" t="s">
        <v>75</v>
      </c>
      <c r="C17" s="15"/>
      <c r="D17" s="14" t="s">
        <v>65</v>
      </c>
      <c r="E17" s="14" t="s">
        <v>66</v>
      </c>
      <c r="F17" s="14" t="s">
        <v>67</v>
      </c>
      <c r="G17" s="14" t="s">
        <v>68</v>
      </c>
      <c r="H17" s="14" t="s">
        <v>69</v>
      </c>
    </row>
    <row r="18" spans="2:13">
      <c r="B18" s="9" t="s">
        <v>70</v>
      </c>
      <c r="C18" s="15" t="s">
        <v>71</v>
      </c>
      <c r="D18" s="16">
        <v>30.801200000000001</v>
      </c>
      <c r="E18" s="16">
        <v>11.8949</v>
      </c>
      <c r="F18" s="16">
        <v>15.437200000000001</v>
      </c>
      <c r="G18" s="16">
        <v>40.226199999999999</v>
      </c>
      <c r="H18" s="16">
        <v>1.6405000000000001</v>
      </c>
    </row>
    <row r="19" spans="2:13">
      <c r="C19" s="15" t="s">
        <v>72</v>
      </c>
      <c r="D19" s="16">
        <v>36.567300000000003</v>
      </c>
      <c r="E19" s="16">
        <v>8.5388000000000002</v>
      </c>
      <c r="F19" s="16">
        <v>2.5110000000000001</v>
      </c>
      <c r="G19" s="16">
        <v>49.23</v>
      </c>
      <c r="H19" s="16">
        <v>3.153</v>
      </c>
    </row>
    <row r="21" spans="2:13" ht="32">
      <c r="B21" s="9" t="s">
        <v>76</v>
      </c>
      <c r="C21" s="15"/>
      <c r="D21" s="14" t="s">
        <v>65</v>
      </c>
      <c r="E21" s="14" t="s">
        <v>66</v>
      </c>
      <c r="F21" s="14" t="s">
        <v>67</v>
      </c>
      <c r="G21" s="14" t="s">
        <v>68</v>
      </c>
      <c r="H21" s="14" t="s">
        <v>69</v>
      </c>
    </row>
    <row r="22" spans="2:13">
      <c r="B22" s="9" t="s">
        <v>70</v>
      </c>
      <c r="C22" s="15" t="s">
        <v>71</v>
      </c>
      <c r="D22" s="16">
        <v>16.5564</v>
      </c>
      <c r="E22" s="16">
        <v>7.0724999999999998</v>
      </c>
      <c r="F22" s="16">
        <v>8.2250999999999994</v>
      </c>
      <c r="G22" s="16">
        <v>67.319400000000002</v>
      </c>
      <c r="H22" s="16">
        <v>0.8266</v>
      </c>
    </row>
    <row r="23" spans="2:13">
      <c r="C23" s="15" t="s">
        <v>72</v>
      </c>
      <c r="D23" s="16">
        <v>28.171500000000002</v>
      </c>
      <c r="E23" s="16">
        <v>9.7440999999999995</v>
      </c>
      <c r="F23" s="16">
        <v>1.6295999999999999</v>
      </c>
      <c r="G23" s="16">
        <v>59.867100000000001</v>
      </c>
      <c r="H23" s="16">
        <v>0.5877</v>
      </c>
    </row>
    <row r="25" spans="2:13">
      <c r="B25" s="17"/>
      <c r="C25" s="17"/>
      <c r="D25" s="17"/>
      <c r="E25" s="17"/>
      <c r="F25" s="17"/>
      <c r="G25" s="17"/>
      <c r="H25" s="17"/>
      <c r="I25" s="17"/>
      <c r="J25" s="17"/>
      <c r="K25" s="17"/>
      <c r="L25" s="17"/>
      <c r="M25" s="17"/>
    </row>
    <row r="35" spans="2:21">
      <c r="N35" s="18"/>
      <c r="U35" s="18"/>
    </row>
    <row r="47" spans="2:21">
      <c r="B47" s="17"/>
      <c r="C47" s="17"/>
      <c r="D47" s="17"/>
      <c r="E47" s="17"/>
      <c r="F47" s="17"/>
      <c r="G47" s="17"/>
      <c r="H47" s="17"/>
      <c r="I47" s="17"/>
    </row>
  </sheetData>
  <conditionalFormatting sqref="C6:H8 C10:H12 C9 C14:H16 C13 C18:H20 C17 C22:H23 C21">
    <cfRule type="dataBar" priority="1">
      <dataBar>
        <cfvo type="min"/>
        <cfvo type="max"/>
        <color rgb="FF638EC6"/>
      </dataBar>
      <extLst>
        <ext xmlns:x14="http://schemas.microsoft.com/office/spreadsheetml/2009/9/main" uri="{B025F937-C7B1-47D3-B67F-A62EFF666E3E}">
          <x14:id>{5755049A-9001-43B6-8F2A-9D362CF3C1ED}</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5755049A-9001-43B6-8F2A-9D362CF3C1ED}">
            <x14:dataBar minLength="0" maxLength="100" gradient="0">
              <x14:cfvo type="autoMin"/>
              <x14:cfvo type="autoMax"/>
              <x14:negativeFillColor rgb="FFFF0000"/>
              <x14:axisColor rgb="FF000000"/>
            </x14:dataBar>
          </x14:cfRule>
          <xm:sqref>C6:H8 C10:H12 C9 C14:H16 C13 C18:H20 C17 C22:H23 C21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69"/>
  <sheetViews>
    <sheetView workbookViewId="0">
      <selection sqref="A1:XFD1048576"/>
    </sheetView>
  </sheetViews>
  <sheetFormatPr baseColWidth="10" defaultColWidth="8.83203125" defaultRowHeight="15"/>
  <cols>
    <col min="1" max="16384" width="8.83203125" style="161"/>
  </cols>
  <sheetData>
    <row r="1" spans="1:6">
      <c r="A1" s="161" t="s">
        <v>77</v>
      </c>
      <c r="B1" s="161" t="s">
        <v>78</v>
      </c>
      <c r="C1" s="161" t="s">
        <v>79</v>
      </c>
      <c r="D1" s="161" t="s">
        <v>80</v>
      </c>
      <c r="E1" s="161" t="s">
        <v>81</v>
      </c>
      <c r="F1" s="161" t="s">
        <v>82</v>
      </c>
    </row>
    <row r="2" spans="1:6">
      <c r="A2" s="161" t="s">
        <v>83</v>
      </c>
      <c r="B2" s="161">
        <v>3.0000001520000001</v>
      </c>
      <c r="C2" s="161" t="s">
        <v>84</v>
      </c>
      <c r="D2" s="161">
        <v>3000.0001520000001</v>
      </c>
      <c r="E2" s="161">
        <v>200</v>
      </c>
      <c r="F2" s="161">
        <v>0</v>
      </c>
    </row>
    <row r="3" spans="1:6">
      <c r="A3" s="161" t="s">
        <v>85</v>
      </c>
      <c r="B3" s="161">
        <v>0</v>
      </c>
      <c r="C3" s="161" t="s">
        <v>86</v>
      </c>
      <c r="D3" s="161">
        <v>0</v>
      </c>
      <c r="E3" s="161">
        <v>0</v>
      </c>
      <c r="F3" s="161">
        <v>0</v>
      </c>
    </row>
    <row r="4" spans="1:6">
      <c r="A4" s="161" t="s">
        <v>87</v>
      </c>
      <c r="B4" s="161">
        <v>0.127711935</v>
      </c>
      <c r="C4" s="161" t="s">
        <v>88</v>
      </c>
      <c r="D4" s="161">
        <v>127.711935</v>
      </c>
      <c r="E4" s="161">
        <v>234.97774999999999</v>
      </c>
      <c r="F4" s="161">
        <v>0</v>
      </c>
    </row>
    <row r="5" spans="1:6">
      <c r="A5" s="161" t="s">
        <v>89</v>
      </c>
      <c r="B5" s="161">
        <v>8.9999999999999993E-3</v>
      </c>
      <c r="C5" s="161" t="s">
        <v>90</v>
      </c>
      <c r="D5" s="161">
        <v>9</v>
      </c>
      <c r="E5" s="161">
        <v>40</v>
      </c>
      <c r="F5" s="161">
        <v>0</v>
      </c>
    </row>
    <row r="6" spans="1:6">
      <c r="A6" s="161" t="s">
        <v>91</v>
      </c>
      <c r="B6" s="161">
        <v>0.34499999999999997</v>
      </c>
      <c r="C6" s="161" t="s">
        <v>92</v>
      </c>
      <c r="D6" s="161">
        <v>345</v>
      </c>
      <c r="E6" s="161">
        <v>51</v>
      </c>
      <c r="F6" s="161">
        <v>0</v>
      </c>
    </row>
    <row r="7" spans="1:6">
      <c r="A7" s="161" t="s">
        <v>93</v>
      </c>
      <c r="B7" s="161">
        <v>0.359649</v>
      </c>
      <c r="C7" s="161" t="s">
        <v>94</v>
      </c>
      <c r="D7" s="161">
        <v>359.649</v>
      </c>
      <c r="E7" s="161">
        <v>2.5095185</v>
      </c>
      <c r="F7" s="161">
        <v>0</v>
      </c>
    </row>
    <row r="8" spans="1:6">
      <c r="A8" s="161" t="s">
        <v>95</v>
      </c>
      <c r="B8" s="161">
        <v>70.365876110000002</v>
      </c>
      <c r="C8" s="161" t="s">
        <v>96</v>
      </c>
      <c r="D8" s="161">
        <v>70365.876109999997</v>
      </c>
      <c r="E8" s="161">
        <v>0</v>
      </c>
      <c r="F8" s="161">
        <v>0</v>
      </c>
    </row>
    <row r="9" spans="1:6">
      <c r="A9" s="161" t="s">
        <v>97</v>
      </c>
      <c r="B9" s="161">
        <v>10.540843819999999</v>
      </c>
      <c r="C9" s="161" t="s">
        <v>98</v>
      </c>
      <c r="D9" s="161">
        <v>10540.84382</v>
      </c>
      <c r="E9" s="161">
        <v>26</v>
      </c>
      <c r="F9" s="161">
        <v>0</v>
      </c>
    </row>
    <row r="10" spans="1:6">
      <c r="A10" s="161" t="s">
        <v>99</v>
      </c>
      <c r="B10" s="161">
        <v>130.85574149999999</v>
      </c>
      <c r="C10" s="161" t="s">
        <v>100</v>
      </c>
      <c r="D10" s="161">
        <v>130855.7415</v>
      </c>
      <c r="E10" s="161">
        <v>1569.318696</v>
      </c>
      <c r="F10" s="161">
        <v>7.4732539999999998</v>
      </c>
    </row>
    <row r="11" spans="1:6">
      <c r="A11" s="161" t="s">
        <v>101</v>
      </c>
      <c r="B11" s="161">
        <v>41.746040469999997</v>
      </c>
      <c r="C11" s="161" t="s">
        <v>102</v>
      </c>
      <c r="D11" s="161">
        <v>41746.04047</v>
      </c>
      <c r="E11" s="161">
        <v>0</v>
      </c>
      <c r="F11" s="161">
        <v>1.0856950000000001</v>
      </c>
    </row>
    <row r="12" spans="1:6">
      <c r="A12" s="161" t="s">
        <v>103</v>
      </c>
      <c r="B12" s="161">
        <v>0.60022499600000001</v>
      </c>
      <c r="C12" s="161" t="s">
        <v>104</v>
      </c>
      <c r="D12" s="161">
        <v>600.22499589999995</v>
      </c>
      <c r="E12" s="161">
        <v>0</v>
      </c>
      <c r="F12" s="161">
        <v>0</v>
      </c>
    </row>
    <row r="13" spans="1:6">
      <c r="A13" s="161" t="s">
        <v>105</v>
      </c>
      <c r="B13" s="161">
        <v>0</v>
      </c>
      <c r="C13" s="161" t="s">
        <v>106</v>
      </c>
      <c r="D13" s="161">
        <v>0</v>
      </c>
      <c r="E13" s="161">
        <v>0</v>
      </c>
      <c r="F13" s="161">
        <v>0</v>
      </c>
    </row>
    <row r="14" spans="1:6">
      <c r="A14" s="161" t="s">
        <v>107</v>
      </c>
      <c r="B14" s="161">
        <v>9.6081924660000002</v>
      </c>
      <c r="C14" s="161" t="s">
        <v>108</v>
      </c>
      <c r="D14" s="161">
        <v>9608.1924660000004</v>
      </c>
      <c r="E14" s="161">
        <v>1076.3499999999999</v>
      </c>
      <c r="F14" s="161">
        <v>5.4275000000000002</v>
      </c>
    </row>
    <row r="15" spans="1:6">
      <c r="A15" s="161" t="s">
        <v>109</v>
      </c>
      <c r="B15" s="161">
        <v>0</v>
      </c>
      <c r="C15" s="161" t="s">
        <v>110</v>
      </c>
      <c r="D15" s="161">
        <v>0</v>
      </c>
      <c r="E15" s="161">
        <v>18.746093999999999</v>
      </c>
      <c r="F15" s="161">
        <v>0</v>
      </c>
    </row>
    <row r="16" spans="1:6">
      <c r="A16" s="161" t="s">
        <v>111</v>
      </c>
      <c r="B16" s="161">
        <v>0</v>
      </c>
      <c r="C16" s="161" t="s">
        <v>112</v>
      </c>
      <c r="D16" s="161">
        <v>0</v>
      </c>
      <c r="E16" s="161">
        <v>15.2348</v>
      </c>
      <c r="F16" s="161">
        <v>0</v>
      </c>
    </row>
    <row r="17" spans="1:9">
      <c r="A17" s="161" t="s">
        <v>113</v>
      </c>
      <c r="B17" s="161">
        <v>9.1539225000000002</v>
      </c>
      <c r="C17" s="161" t="s">
        <v>114</v>
      </c>
      <c r="D17" s="161">
        <v>9153.9225000000006</v>
      </c>
      <c r="E17" s="161">
        <v>29.55</v>
      </c>
      <c r="F17" s="161">
        <v>0</v>
      </c>
    </row>
    <row r="18" spans="1:9">
      <c r="A18" s="161" t="s">
        <v>115</v>
      </c>
      <c r="B18" s="161">
        <v>5.4240000000000004</v>
      </c>
      <c r="C18" s="161" t="s">
        <v>116</v>
      </c>
      <c r="D18" s="161">
        <v>5424</v>
      </c>
      <c r="E18" s="161">
        <v>33.623598260000001</v>
      </c>
      <c r="F18" s="161">
        <v>0</v>
      </c>
    </row>
    <row r="19" spans="1:9">
      <c r="A19" s="161" t="s">
        <v>117</v>
      </c>
      <c r="B19" s="161">
        <v>2.0699999999999998</v>
      </c>
      <c r="C19" s="161" t="s">
        <v>118</v>
      </c>
      <c r="D19" s="161">
        <v>2070</v>
      </c>
      <c r="E19" s="161">
        <v>468.5</v>
      </c>
      <c r="F19" s="161">
        <v>0</v>
      </c>
    </row>
    <row r="20" spans="1:9">
      <c r="A20" s="161" t="s">
        <v>119</v>
      </c>
      <c r="B20" s="161">
        <v>7.5164999999999996E-2</v>
      </c>
      <c r="C20" s="161" t="s">
        <v>120</v>
      </c>
      <c r="D20" s="161">
        <v>75.165000000000006</v>
      </c>
      <c r="E20" s="161">
        <v>16.459499999999998</v>
      </c>
      <c r="F20" s="161">
        <v>0</v>
      </c>
    </row>
    <row r="21" spans="1:9">
      <c r="A21" s="161" t="s">
        <v>121</v>
      </c>
      <c r="B21" s="161">
        <v>0</v>
      </c>
      <c r="C21" s="161" t="s">
        <v>122</v>
      </c>
      <c r="D21" s="161">
        <v>0</v>
      </c>
      <c r="E21" s="161">
        <v>100</v>
      </c>
      <c r="F21" s="161">
        <v>0</v>
      </c>
    </row>
    <row r="22" spans="1:9">
      <c r="A22" s="161" t="s">
        <v>123</v>
      </c>
      <c r="B22" s="161">
        <v>2.4901E-2</v>
      </c>
      <c r="C22" s="161" t="s">
        <v>124</v>
      </c>
      <c r="D22" s="161">
        <v>24.901</v>
      </c>
      <c r="E22" s="161">
        <v>0</v>
      </c>
      <c r="F22" s="161">
        <v>0</v>
      </c>
    </row>
    <row r="23" spans="1:9">
      <c r="A23" s="161" t="s">
        <v>125</v>
      </c>
      <c r="B23" s="161">
        <v>2.0621E-2</v>
      </c>
      <c r="C23" s="161" t="s">
        <v>126</v>
      </c>
      <c r="D23" s="161">
        <v>20.620999999999999</v>
      </c>
      <c r="E23" s="161">
        <v>2.8</v>
      </c>
      <c r="F23" s="161">
        <v>0</v>
      </c>
    </row>
    <row r="24" spans="1:9">
      <c r="A24" s="161" t="s">
        <v>127</v>
      </c>
      <c r="B24" s="161">
        <v>0.58631324699999998</v>
      </c>
      <c r="C24" s="161" t="s">
        <v>128</v>
      </c>
      <c r="D24" s="161">
        <v>586.31324719999998</v>
      </c>
      <c r="E24" s="161">
        <v>0</v>
      </c>
      <c r="F24" s="161">
        <v>0</v>
      </c>
    </row>
    <row r="25" spans="1:9">
      <c r="A25" s="161" t="s">
        <v>129</v>
      </c>
      <c r="B25" s="161">
        <v>185.82069949999999</v>
      </c>
      <c r="C25" s="161" t="s">
        <v>130</v>
      </c>
      <c r="D25" s="161">
        <v>185820.69949999999</v>
      </c>
      <c r="E25" s="161">
        <v>5598.7581849999997</v>
      </c>
      <c r="F25" s="161">
        <v>0</v>
      </c>
    </row>
    <row r="26" spans="1:9">
      <c r="A26" s="161" t="s">
        <v>131</v>
      </c>
      <c r="B26" s="161">
        <v>0</v>
      </c>
      <c r="C26" s="161" t="s">
        <v>132</v>
      </c>
      <c r="D26" s="161">
        <v>0</v>
      </c>
      <c r="E26" s="161">
        <v>0</v>
      </c>
      <c r="F26" s="161">
        <v>0</v>
      </c>
      <c r="I26" s="161" t="s">
        <v>419</v>
      </c>
    </row>
    <row r="27" spans="1:9">
      <c r="A27" s="161" t="s">
        <v>133</v>
      </c>
      <c r="B27" s="161">
        <v>0.314</v>
      </c>
      <c r="C27" s="161" t="s">
        <v>134</v>
      </c>
      <c r="D27" s="161">
        <v>314</v>
      </c>
      <c r="E27" s="161">
        <v>7.6869290000000001</v>
      </c>
      <c r="F27" s="161">
        <v>0</v>
      </c>
    </row>
    <row r="28" spans="1:9">
      <c r="A28" s="161" t="s">
        <v>135</v>
      </c>
      <c r="B28" s="161">
        <v>0.3972813</v>
      </c>
      <c r="C28" s="161" t="s">
        <v>136</v>
      </c>
      <c r="D28" s="161">
        <v>397.28129999999999</v>
      </c>
      <c r="E28" s="161">
        <v>26.485420000000001</v>
      </c>
      <c r="F28" s="161">
        <v>0</v>
      </c>
    </row>
    <row r="29" spans="1:9">
      <c r="A29" s="161" t="s">
        <v>137</v>
      </c>
      <c r="B29" s="161">
        <v>0.17616309099999999</v>
      </c>
      <c r="C29" s="161" t="s">
        <v>138</v>
      </c>
      <c r="D29" s="161">
        <v>176.16309100000001</v>
      </c>
      <c r="E29" s="161">
        <v>4.6500000000000004</v>
      </c>
      <c r="F29" s="161">
        <v>0</v>
      </c>
    </row>
    <row r="30" spans="1:9">
      <c r="A30" s="161" t="s">
        <v>139</v>
      </c>
      <c r="B30" s="161">
        <v>4.4499999999999998E-2</v>
      </c>
      <c r="C30" s="161" t="s">
        <v>140</v>
      </c>
      <c r="D30" s="161">
        <v>44.5</v>
      </c>
      <c r="E30" s="161">
        <v>44</v>
      </c>
      <c r="F30" s="161">
        <v>0</v>
      </c>
    </row>
    <row r="31" spans="1:9">
      <c r="A31" s="161" t="s">
        <v>141</v>
      </c>
      <c r="B31" s="161">
        <v>1.83786</v>
      </c>
      <c r="C31" s="161" t="s">
        <v>142</v>
      </c>
      <c r="D31" s="161">
        <v>1837.86</v>
      </c>
      <c r="E31" s="161">
        <v>312.86278270000003</v>
      </c>
      <c r="F31" s="161">
        <v>804.08644260000005</v>
      </c>
    </row>
    <row r="32" spans="1:9">
      <c r="A32" s="161" t="s">
        <v>143</v>
      </c>
      <c r="B32" s="161">
        <v>84.377767019999993</v>
      </c>
      <c r="C32" s="161" t="s">
        <v>144</v>
      </c>
      <c r="D32" s="161">
        <v>84377.767019999999</v>
      </c>
      <c r="E32" s="161">
        <v>830</v>
      </c>
      <c r="F32" s="161">
        <v>5.335</v>
      </c>
    </row>
    <row r="33" spans="1:6">
      <c r="A33" s="161" t="s">
        <v>145</v>
      </c>
      <c r="B33" s="161">
        <v>15.54</v>
      </c>
      <c r="C33" s="161" t="s">
        <v>146</v>
      </c>
      <c r="D33" s="161">
        <v>15540</v>
      </c>
      <c r="E33" s="161">
        <v>1763.1351320000001</v>
      </c>
      <c r="F33" s="161">
        <v>0</v>
      </c>
    </row>
    <row r="34" spans="1:6">
      <c r="A34" s="161" t="s">
        <v>147</v>
      </c>
      <c r="B34" s="161">
        <v>4301.1584780000003</v>
      </c>
      <c r="C34" s="161" t="s">
        <v>148</v>
      </c>
      <c r="D34" s="161">
        <v>4301158.4780000001</v>
      </c>
      <c r="E34" s="161">
        <v>20806.657200000001</v>
      </c>
      <c r="F34" s="161">
        <v>0</v>
      </c>
    </row>
    <row r="35" spans="1:6">
      <c r="A35" s="161" t="s">
        <v>149</v>
      </c>
      <c r="B35" s="161">
        <v>0.31368802299999998</v>
      </c>
      <c r="C35" s="161" t="s">
        <v>150</v>
      </c>
      <c r="D35" s="161">
        <v>313.68802299999999</v>
      </c>
      <c r="E35" s="161">
        <v>78.202799999999996</v>
      </c>
      <c r="F35" s="161">
        <v>0</v>
      </c>
    </row>
    <row r="36" spans="1:6">
      <c r="A36" s="161" t="s">
        <v>151</v>
      </c>
      <c r="B36" s="161">
        <v>0</v>
      </c>
      <c r="C36" s="161" t="s">
        <v>152</v>
      </c>
      <c r="D36" s="161">
        <v>0</v>
      </c>
      <c r="E36" s="161">
        <v>0</v>
      </c>
      <c r="F36" s="161">
        <v>0</v>
      </c>
    </row>
    <row r="37" spans="1:6">
      <c r="A37" s="161" t="s">
        <v>153</v>
      </c>
      <c r="B37" s="161">
        <v>0.36326999999999998</v>
      </c>
      <c r="C37" s="161" t="s">
        <v>154</v>
      </c>
      <c r="D37" s="161">
        <v>363.27</v>
      </c>
      <c r="E37" s="161">
        <v>54.5</v>
      </c>
      <c r="F37" s="161">
        <v>0</v>
      </c>
    </row>
    <row r="38" spans="1:6">
      <c r="A38" s="161" t="s">
        <v>155</v>
      </c>
      <c r="B38" s="161">
        <v>6.6326499999999999</v>
      </c>
      <c r="C38" s="161" t="s">
        <v>156</v>
      </c>
      <c r="D38" s="161">
        <v>6632.65</v>
      </c>
      <c r="E38" s="161">
        <v>0.52316099999999999</v>
      </c>
      <c r="F38" s="161">
        <v>0</v>
      </c>
    </row>
    <row r="39" spans="1:6">
      <c r="A39" s="161" t="s">
        <v>157</v>
      </c>
      <c r="B39" s="161">
        <v>25.711376550000001</v>
      </c>
      <c r="C39" s="161" t="s">
        <v>158</v>
      </c>
      <c r="D39" s="161">
        <v>25711.376550000001</v>
      </c>
      <c r="E39" s="161">
        <v>6152.8816980000001</v>
      </c>
      <c r="F39" s="161">
        <v>0</v>
      </c>
    </row>
    <row r="40" spans="1:6">
      <c r="A40" s="161" t="s">
        <v>159</v>
      </c>
      <c r="B40" s="161">
        <v>5.5889500000000002E-2</v>
      </c>
      <c r="C40" s="161" t="s">
        <v>160</v>
      </c>
      <c r="D40" s="161">
        <v>55.889499999999998</v>
      </c>
      <c r="E40" s="161">
        <v>0</v>
      </c>
      <c r="F40" s="161">
        <v>0</v>
      </c>
    </row>
    <row r="41" spans="1:6">
      <c r="A41" s="161" t="s">
        <v>161</v>
      </c>
      <c r="B41" s="161">
        <v>0.50319999999999998</v>
      </c>
      <c r="C41" s="161" t="s">
        <v>162</v>
      </c>
      <c r="D41" s="161">
        <v>503.2</v>
      </c>
      <c r="E41" s="161">
        <v>0</v>
      </c>
      <c r="F41" s="161">
        <v>0</v>
      </c>
    </row>
    <row r="42" spans="1:6">
      <c r="A42" s="161" t="s">
        <v>163</v>
      </c>
      <c r="B42" s="161">
        <v>0</v>
      </c>
      <c r="C42" s="161" t="s">
        <v>164</v>
      </c>
      <c r="D42" s="161">
        <v>0</v>
      </c>
      <c r="E42" s="161">
        <v>0</v>
      </c>
      <c r="F42" s="161">
        <v>0</v>
      </c>
    </row>
    <row r="43" spans="1:6">
      <c r="A43" s="161" t="s">
        <v>165</v>
      </c>
      <c r="B43" s="161">
        <v>0.46318926500000002</v>
      </c>
      <c r="C43" s="161" t="s">
        <v>166</v>
      </c>
      <c r="D43" s="161">
        <v>463.18926499999998</v>
      </c>
      <c r="E43" s="161">
        <v>109.76049999999999</v>
      </c>
      <c r="F43" s="161">
        <v>0</v>
      </c>
    </row>
    <row r="44" spans="1:6">
      <c r="A44" s="161" t="s">
        <v>167</v>
      </c>
      <c r="B44" s="161">
        <v>4.3044280500000003</v>
      </c>
      <c r="C44" s="161" t="s">
        <v>168</v>
      </c>
      <c r="D44" s="161">
        <v>4304.4280500000004</v>
      </c>
      <c r="E44" s="161">
        <v>121.5994017</v>
      </c>
      <c r="F44" s="161">
        <v>0</v>
      </c>
    </row>
    <row r="45" spans="1:6">
      <c r="A45" s="161" t="s">
        <v>169</v>
      </c>
      <c r="B45" s="161">
        <v>68.442949670000004</v>
      </c>
      <c r="C45" s="161" t="s">
        <v>170</v>
      </c>
      <c r="D45" s="161">
        <v>68442.949670000002</v>
      </c>
      <c r="E45" s="161">
        <v>63051.993309999998</v>
      </c>
      <c r="F45" s="161">
        <v>1521.521162</v>
      </c>
    </row>
    <row r="46" spans="1:6">
      <c r="A46" s="161" t="s">
        <v>171</v>
      </c>
      <c r="B46" s="161">
        <v>5.6499999999999996E-3</v>
      </c>
      <c r="C46" s="161" t="s">
        <v>172</v>
      </c>
      <c r="D46" s="161">
        <v>5.65</v>
      </c>
      <c r="E46" s="161">
        <v>5</v>
      </c>
      <c r="F46" s="161">
        <v>0</v>
      </c>
    </row>
    <row r="47" spans="1:6">
      <c r="A47" s="161" t="s">
        <v>173</v>
      </c>
      <c r="B47" s="161">
        <v>8.0000000000000002E-3</v>
      </c>
      <c r="C47" s="161" t="s">
        <v>174</v>
      </c>
      <c r="D47" s="161">
        <v>8</v>
      </c>
      <c r="E47" s="161">
        <v>0</v>
      </c>
      <c r="F47" s="161">
        <v>0</v>
      </c>
    </row>
    <row r="48" spans="1:6">
      <c r="A48" s="161" t="s">
        <v>175</v>
      </c>
      <c r="B48" s="161">
        <v>43.180922549999998</v>
      </c>
      <c r="C48" s="161" t="s">
        <v>176</v>
      </c>
      <c r="D48" s="161">
        <v>43180.922550000003</v>
      </c>
      <c r="E48" s="161">
        <v>95.717352000000005</v>
      </c>
      <c r="F48" s="161">
        <v>0</v>
      </c>
    </row>
    <row r="49" spans="1:6">
      <c r="A49" s="161" t="s">
        <v>177</v>
      </c>
      <c r="B49" s="161">
        <v>0.57999999999999996</v>
      </c>
      <c r="C49" s="161" t="s">
        <v>178</v>
      </c>
      <c r="D49" s="161">
        <v>580</v>
      </c>
      <c r="E49" s="161">
        <v>0</v>
      </c>
      <c r="F49" s="161">
        <v>0</v>
      </c>
    </row>
    <row r="50" spans="1:6">
      <c r="A50" s="161" t="s">
        <v>179</v>
      </c>
      <c r="B50" s="161">
        <v>0.170534452</v>
      </c>
      <c r="C50" s="161" t="s">
        <v>180</v>
      </c>
      <c r="D50" s="161">
        <v>170.53445199999999</v>
      </c>
      <c r="E50" s="161">
        <v>200</v>
      </c>
      <c r="F50" s="161">
        <v>0</v>
      </c>
    </row>
    <row r="51" spans="1:6">
      <c r="A51" s="161" t="s">
        <v>181</v>
      </c>
      <c r="B51" s="161">
        <v>0.434114</v>
      </c>
      <c r="C51" s="161" t="s">
        <v>182</v>
      </c>
      <c r="D51" s="161">
        <v>434.11399999999998</v>
      </c>
      <c r="E51" s="161">
        <v>464</v>
      </c>
      <c r="F51" s="161">
        <v>0</v>
      </c>
    </row>
    <row r="52" spans="1:6">
      <c r="A52" s="161" t="s">
        <v>183</v>
      </c>
      <c r="B52" s="161">
        <v>7.6360000000000001</v>
      </c>
      <c r="C52" s="161" t="s">
        <v>184</v>
      </c>
      <c r="D52" s="161">
        <v>7636</v>
      </c>
      <c r="E52" s="161">
        <v>594.98</v>
      </c>
      <c r="F52" s="161">
        <v>0</v>
      </c>
    </row>
    <row r="53" spans="1:6">
      <c r="A53" s="161" t="s">
        <v>185</v>
      </c>
      <c r="B53" s="161">
        <v>254.53480210000001</v>
      </c>
      <c r="C53" s="161" t="s">
        <v>186</v>
      </c>
      <c r="D53" s="161">
        <v>254534.8021</v>
      </c>
      <c r="E53" s="161">
        <v>4213.4907540000004</v>
      </c>
      <c r="F53" s="161">
        <v>26.589480999999999</v>
      </c>
    </row>
    <row r="54" spans="1:6">
      <c r="A54" s="161" t="s">
        <v>187</v>
      </c>
      <c r="B54" s="161">
        <v>2.932070537</v>
      </c>
      <c r="C54" s="161" t="s">
        <v>188</v>
      </c>
      <c r="D54" s="161">
        <v>2932.0705370000001</v>
      </c>
      <c r="E54" s="161">
        <v>0.32594899999999999</v>
      </c>
      <c r="F54" s="161">
        <v>0</v>
      </c>
    </row>
    <row r="55" spans="1:6">
      <c r="A55" s="161" t="s">
        <v>189</v>
      </c>
      <c r="B55" s="161">
        <v>0</v>
      </c>
      <c r="C55" s="161" t="s">
        <v>190</v>
      </c>
      <c r="D55" s="161">
        <v>0</v>
      </c>
      <c r="E55" s="161">
        <v>163.02527000000001</v>
      </c>
      <c r="F55" s="161">
        <v>0</v>
      </c>
    </row>
    <row r="56" spans="1:6">
      <c r="A56" s="161" t="s">
        <v>191</v>
      </c>
      <c r="B56" s="161">
        <v>5.3650699999999998E-4</v>
      </c>
      <c r="C56" s="161" t="s">
        <v>192</v>
      </c>
      <c r="D56" s="161">
        <v>0.53650699999999996</v>
      </c>
      <c r="E56" s="161">
        <v>0</v>
      </c>
      <c r="F56" s="161">
        <v>5.5438280000000004</v>
      </c>
    </row>
    <row r="57" spans="1:6">
      <c r="A57" s="161" t="s">
        <v>193</v>
      </c>
      <c r="B57" s="161">
        <v>758.04462750000005</v>
      </c>
      <c r="C57" s="161" t="s">
        <v>194</v>
      </c>
      <c r="D57" s="161">
        <v>758044.62749999994</v>
      </c>
      <c r="E57" s="161">
        <v>4410.516971</v>
      </c>
      <c r="F57" s="161">
        <v>599.79174399999999</v>
      </c>
    </row>
    <row r="58" spans="1:6">
      <c r="A58" s="161" t="s">
        <v>195</v>
      </c>
      <c r="B58" s="161">
        <v>3.72417E-4</v>
      </c>
      <c r="C58" s="161" t="s">
        <v>196</v>
      </c>
      <c r="D58" s="161">
        <v>0.372417</v>
      </c>
      <c r="E58" s="161">
        <v>2</v>
      </c>
      <c r="F58" s="161">
        <v>0</v>
      </c>
    </row>
    <row r="59" spans="1:6">
      <c r="A59" s="161" t="s">
        <v>197</v>
      </c>
      <c r="B59" s="161">
        <v>500.94693569999998</v>
      </c>
      <c r="C59" s="161" t="s">
        <v>198</v>
      </c>
      <c r="D59" s="161">
        <v>500946.93569999997</v>
      </c>
      <c r="E59" s="161">
        <v>6444.6637129999999</v>
      </c>
      <c r="F59" s="161">
        <v>309.61475910000001</v>
      </c>
    </row>
    <row r="60" spans="1:6">
      <c r="A60" s="161" t="s">
        <v>199</v>
      </c>
      <c r="B60" s="161">
        <v>2.0241902039999999</v>
      </c>
      <c r="C60" s="161" t="s">
        <v>200</v>
      </c>
      <c r="D60" s="161">
        <v>2024.190204</v>
      </c>
      <c r="E60" s="161">
        <v>218.33223100000001</v>
      </c>
      <c r="F60" s="161">
        <v>0</v>
      </c>
    </row>
    <row r="61" spans="1:6">
      <c r="A61" s="161" t="s">
        <v>201</v>
      </c>
      <c r="B61" s="161">
        <v>0.10344827400000001</v>
      </c>
      <c r="C61" s="161" t="s">
        <v>202</v>
      </c>
      <c r="D61" s="161">
        <v>103.448274</v>
      </c>
      <c r="E61" s="161">
        <v>100</v>
      </c>
      <c r="F61" s="161">
        <v>0</v>
      </c>
    </row>
    <row r="62" spans="1:6">
      <c r="A62" s="161" t="s">
        <v>203</v>
      </c>
      <c r="B62" s="161">
        <v>3.0526516E-2</v>
      </c>
      <c r="C62" s="161" t="s">
        <v>204</v>
      </c>
      <c r="D62" s="161">
        <v>30.526516000000001</v>
      </c>
      <c r="E62" s="161">
        <v>9.8265098000000002</v>
      </c>
      <c r="F62" s="161">
        <v>0</v>
      </c>
    </row>
    <row r="63" spans="1:6">
      <c r="A63" s="161" t="s">
        <v>205</v>
      </c>
      <c r="B63" s="161">
        <v>7.3182461999999999</v>
      </c>
      <c r="C63" s="161" t="s">
        <v>206</v>
      </c>
      <c r="D63" s="161">
        <v>7318.2461999999996</v>
      </c>
      <c r="E63" s="161">
        <v>2.6810040000000002</v>
      </c>
      <c r="F63" s="161">
        <v>3.242505</v>
      </c>
    </row>
    <row r="64" spans="1:6">
      <c r="A64" s="161" t="s">
        <v>207</v>
      </c>
      <c r="B64" s="161">
        <v>0</v>
      </c>
      <c r="C64" s="161" t="s">
        <v>208</v>
      </c>
      <c r="D64" s="161">
        <v>0</v>
      </c>
      <c r="E64" s="161">
        <v>0.29856971999999998</v>
      </c>
      <c r="F64" s="161">
        <v>0</v>
      </c>
    </row>
    <row r="65" spans="1:6">
      <c r="A65" s="161" t="s">
        <v>209</v>
      </c>
      <c r="B65" s="161">
        <v>3.4676283940000001</v>
      </c>
      <c r="C65" s="161" t="s">
        <v>210</v>
      </c>
      <c r="D65" s="161">
        <v>3467.6283939999998</v>
      </c>
      <c r="E65" s="161">
        <v>211.14282879999999</v>
      </c>
      <c r="F65" s="161">
        <v>0</v>
      </c>
    </row>
    <row r="66" spans="1:6">
      <c r="A66" s="161" t="s">
        <v>211</v>
      </c>
      <c r="B66" s="161">
        <v>0.14100011500000001</v>
      </c>
      <c r="C66" s="161" t="s">
        <v>212</v>
      </c>
      <c r="D66" s="161">
        <v>141.00011499999999</v>
      </c>
      <c r="E66" s="161">
        <v>0</v>
      </c>
      <c r="F66" s="161">
        <v>0</v>
      </c>
    </row>
    <row r="67" spans="1:6">
      <c r="A67" s="161" t="s">
        <v>213</v>
      </c>
      <c r="B67" s="161">
        <v>0</v>
      </c>
      <c r="C67" s="161" t="s">
        <v>214</v>
      </c>
      <c r="D67" s="161">
        <v>0</v>
      </c>
      <c r="E67" s="161">
        <v>0</v>
      </c>
      <c r="F67" s="161">
        <v>0</v>
      </c>
    </row>
    <row r="68" spans="1:6">
      <c r="A68" s="161" t="s">
        <v>215</v>
      </c>
      <c r="B68" s="161">
        <v>38.01321738</v>
      </c>
      <c r="C68" s="161" t="s">
        <v>216</v>
      </c>
      <c r="D68" s="161">
        <v>38013.217380000002</v>
      </c>
      <c r="E68" s="161">
        <v>1340.747408</v>
      </c>
      <c r="F68" s="161">
        <v>14.322225</v>
      </c>
    </row>
    <row r="69" spans="1:6">
      <c r="A69" s="161" t="s">
        <v>217</v>
      </c>
      <c r="B69" s="161">
        <v>0.42</v>
      </c>
      <c r="C69" s="161" t="s">
        <v>218</v>
      </c>
      <c r="D69" s="161">
        <v>420</v>
      </c>
      <c r="E69" s="161">
        <v>428.8</v>
      </c>
      <c r="F69" s="161">
        <v>0</v>
      </c>
    </row>
    <row r="70" spans="1:6">
      <c r="A70" s="161" t="s">
        <v>219</v>
      </c>
      <c r="B70" s="161">
        <v>5.4240839349999996</v>
      </c>
      <c r="C70" s="161" t="s">
        <v>220</v>
      </c>
      <c r="D70" s="161">
        <v>5424.0839349999997</v>
      </c>
      <c r="E70" s="161">
        <v>1275.7737999999999</v>
      </c>
      <c r="F70" s="161">
        <v>3.292815</v>
      </c>
    </row>
    <row r="71" spans="1:6">
      <c r="A71" s="161" t="s">
        <v>221</v>
      </c>
      <c r="B71" s="161">
        <v>63.98967347</v>
      </c>
      <c r="C71" s="161" t="s">
        <v>222</v>
      </c>
      <c r="D71" s="161">
        <v>63989.673470000002</v>
      </c>
      <c r="E71" s="161">
        <v>2641.475445</v>
      </c>
      <c r="F71" s="161">
        <v>0</v>
      </c>
    </row>
    <row r="72" spans="1:6">
      <c r="A72" s="161" t="s">
        <v>223</v>
      </c>
      <c r="B72" s="161">
        <v>24.65</v>
      </c>
      <c r="C72" s="161" t="s">
        <v>224</v>
      </c>
      <c r="D72" s="161">
        <v>24650</v>
      </c>
      <c r="E72" s="161">
        <v>0</v>
      </c>
      <c r="F72" s="161">
        <v>0</v>
      </c>
    </row>
    <row r="73" spans="1:6">
      <c r="A73" s="161" t="s">
        <v>225</v>
      </c>
      <c r="B73" s="161">
        <v>291.73106569999999</v>
      </c>
      <c r="C73" s="161" t="s">
        <v>226</v>
      </c>
      <c r="D73" s="161">
        <v>291731.06569999998</v>
      </c>
      <c r="E73" s="161">
        <v>1264.2</v>
      </c>
      <c r="F73" s="161">
        <v>13.205679999999999</v>
      </c>
    </row>
    <row r="74" spans="1:6">
      <c r="A74" s="161" t="s">
        <v>227</v>
      </c>
      <c r="B74" s="161">
        <v>13.409837660000001</v>
      </c>
      <c r="C74" s="161" t="s">
        <v>228</v>
      </c>
      <c r="D74" s="161">
        <v>13409.837659999999</v>
      </c>
      <c r="E74" s="161">
        <v>1099.413865</v>
      </c>
      <c r="F74" s="161">
        <v>19.633914000000001</v>
      </c>
    </row>
    <row r="75" spans="1:6">
      <c r="A75" s="161" t="s">
        <v>229</v>
      </c>
      <c r="B75" s="161">
        <v>25.087649469999999</v>
      </c>
      <c r="C75" s="161" t="s">
        <v>230</v>
      </c>
      <c r="D75" s="161">
        <v>25087.64947</v>
      </c>
      <c r="E75" s="161">
        <v>0</v>
      </c>
      <c r="F75" s="161">
        <v>0</v>
      </c>
    </row>
    <row r="76" spans="1:6">
      <c r="A76" s="161" t="s">
        <v>231</v>
      </c>
      <c r="B76" s="161">
        <v>0.50293378</v>
      </c>
      <c r="C76" s="161" t="s">
        <v>232</v>
      </c>
      <c r="D76" s="161">
        <v>502.93378000000001</v>
      </c>
      <c r="E76" s="161">
        <v>50.420167999999997</v>
      </c>
      <c r="F76" s="161">
        <v>0</v>
      </c>
    </row>
    <row r="77" spans="1:6">
      <c r="A77" s="161" t="s">
        <v>233</v>
      </c>
      <c r="B77" s="161">
        <v>1.60288414</v>
      </c>
      <c r="C77" s="161" t="s">
        <v>234</v>
      </c>
      <c r="D77" s="161">
        <v>1602.8841399999999</v>
      </c>
      <c r="E77" s="161">
        <v>0</v>
      </c>
      <c r="F77" s="161">
        <v>0</v>
      </c>
    </row>
    <row r="78" spans="1:6">
      <c r="A78" s="161" t="s">
        <v>235</v>
      </c>
      <c r="B78" s="161">
        <v>26.697287240000001</v>
      </c>
      <c r="C78" s="161" t="s">
        <v>236</v>
      </c>
      <c r="D78" s="161">
        <v>26697.287240000001</v>
      </c>
      <c r="E78" s="161">
        <v>3081.6759999999999</v>
      </c>
      <c r="F78" s="161">
        <v>60.000042999999998</v>
      </c>
    </row>
    <row r="79" spans="1:6">
      <c r="A79" s="161" t="s">
        <v>237</v>
      </c>
      <c r="B79" s="161">
        <v>527.64084379999997</v>
      </c>
      <c r="C79" s="161" t="s">
        <v>238</v>
      </c>
      <c r="D79" s="161">
        <v>527640.84380000003</v>
      </c>
      <c r="E79" s="161">
        <v>3500</v>
      </c>
      <c r="F79" s="161">
        <v>0</v>
      </c>
    </row>
    <row r="80" spans="1:6">
      <c r="A80" s="161" t="s">
        <v>239</v>
      </c>
      <c r="B80" s="161">
        <v>0.182257</v>
      </c>
      <c r="C80" s="161" t="s">
        <v>240</v>
      </c>
      <c r="D80" s="161">
        <v>182.25700000000001</v>
      </c>
      <c r="E80" s="161">
        <v>0</v>
      </c>
      <c r="F80" s="161">
        <v>0</v>
      </c>
    </row>
    <row r="81" spans="1:6">
      <c r="A81" s="161" t="s">
        <v>241</v>
      </c>
      <c r="B81" s="161">
        <v>0.70499999999999996</v>
      </c>
      <c r="C81" s="161" t="s">
        <v>242</v>
      </c>
      <c r="D81" s="161">
        <v>705</v>
      </c>
      <c r="E81" s="161">
        <v>0</v>
      </c>
      <c r="F81" s="161">
        <v>0</v>
      </c>
    </row>
    <row r="82" spans="1:6">
      <c r="A82" s="161" t="s">
        <v>243</v>
      </c>
      <c r="B82" s="161">
        <v>995.12152089999995</v>
      </c>
      <c r="C82" s="161" t="s">
        <v>244</v>
      </c>
      <c r="D82" s="161">
        <v>995121.5209</v>
      </c>
      <c r="E82" s="161">
        <v>17330.150089999999</v>
      </c>
      <c r="F82" s="161">
        <v>0</v>
      </c>
    </row>
    <row r="83" spans="1:6">
      <c r="A83" s="161" t="s">
        <v>245</v>
      </c>
      <c r="B83" s="161">
        <v>12.034000000000001</v>
      </c>
      <c r="C83" s="161" t="s">
        <v>246</v>
      </c>
      <c r="D83" s="161">
        <v>12034</v>
      </c>
      <c r="E83" s="161">
        <v>203.48819700000001</v>
      </c>
      <c r="F83" s="161">
        <v>0</v>
      </c>
    </row>
    <row r="84" spans="1:6">
      <c r="A84" s="161" t="s">
        <v>247</v>
      </c>
      <c r="B84" s="161">
        <v>1.8780000000000002E-2</v>
      </c>
      <c r="C84" s="161" t="s">
        <v>248</v>
      </c>
      <c r="D84" s="161">
        <v>18.78</v>
      </c>
      <c r="E84" s="161">
        <v>0</v>
      </c>
      <c r="F84" s="161">
        <v>0</v>
      </c>
    </row>
    <row r="85" spans="1:6">
      <c r="A85" s="161" t="s">
        <v>249</v>
      </c>
      <c r="B85" s="161">
        <v>0</v>
      </c>
      <c r="C85" s="161" t="s">
        <v>250</v>
      </c>
      <c r="D85" s="161">
        <v>0</v>
      </c>
      <c r="E85" s="161">
        <v>0</v>
      </c>
      <c r="F85" s="161">
        <v>0</v>
      </c>
    </row>
    <row r="86" spans="1:6">
      <c r="A86" s="161" t="s">
        <v>251</v>
      </c>
      <c r="B86" s="161">
        <v>219.512237</v>
      </c>
      <c r="C86" s="161" t="s">
        <v>252</v>
      </c>
      <c r="D86" s="161">
        <v>219512.23699999999</v>
      </c>
      <c r="E86" s="161">
        <v>17.7</v>
      </c>
      <c r="F86" s="161">
        <v>174.1</v>
      </c>
    </row>
    <row r="87" spans="1:6">
      <c r="A87" s="161" t="s">
        <v>253</v>
      </c>
      <c r="B87" s="161">
        <v>1.6</v>
      </c>
      <c r="C87" s="161" t="s">
        <v>254</v>
      </c>
      <c r="D87" s="161">
        <v>1600</v>
      </c>
      <c r="E87" s="161">
        <v>51200</v>
      </c>
      <c r="F87" s="161">
        <v>0</v>
      </c>
    </row>
    <row r="88" spans="1:6">
      <c r="A88" s="161" t="s">
        <v>255</v>
      </c>
      <c r="B88" s="161">
        <v>3.5814206000000001E-2</v>
      </c>
      <c r="C88" s="161" t="s">
        <v>256</v>
      </c>
      <c r="D88" s="161">
        <v>35.814205999999999</v>
      </c>
      <c r="E88" s="161">
        <v>7.7</v>
      </c>
      <c r="F88" s="161">
        <v>0</v>
      </c>
    </row>
    <row r="89" spans="1:6">
      <c r="A89" s="161" t="s">
        <v>257</v>
      </c>
      <c r="B89" s="161">
        <v>0</v>
      </c>
      <c r="C89" s="161" t="s">
        <v>258</v>
      </c>
      <c r="D89" s="161">
        <v>0</v>
      </c>
      <c r="E89" s="161">
        <v>45</v>
      </c>
      <c r="F89" s="161">
        <v>0</v>
      </c>
    </row>
    <row r="90" spans="1:6">
      <c r="A90" s="161" t="s">
        <v>259</v>
      </c>
      <c r="B90" s="161">
        <v>0</v>
      </c>
      <c r="C90" s="161" t="s">
        <v>260</v>
      </c>
      <c r="D90" s="161">
        <v>0</v>
      </c>
      <c r="E90" s="161">
        <v>0</v>
      </c>
      <c r="F90" s="161">
        <v>0</v>
      </c>
    </row>
    <row r="91" spans="1:6">
      <c r="A91" s="161" t="s">
        <v>261</v>
      </c>
      <c r="B91" s="161">
        <v>0</v>
      </c>
      <c r="C91" s="161" t="s">
        <v>262</v>
      </c>
      <c r="D91" s="161">
        <v>0</v>
      </c>
      <c r="E91" s="161">
        <v>54</v>
      </c>
      <c r="F91" s="161">
        <v>0</v>
      </c>
    </row>
    <row r="92" spans="1:6">
      <c r="A92" s="161" t="s">
        <v>263</v>
      </c>
      <c r="B92" s="161">
        <v>0.50053473599999998</v>
      </c>
      <c r="C92" s="161" t="s">
        <v>264</v>
      </c>
      <c r="D92" s="161">
        <v>500.53473600000001</v>
      </c>
      <c r="E92" s="161">
        <v>133.6</v>
      </c>
      <c r="F92" s="161">
        <v>0</v>
      </c>
    </row>
    <row r="93" spans="1:6">
      <c r="A93" s="161" t="s">
        <v>265</v>
      </c>
      <c r="B93" s="161">
        <v>6.6152150000000007E-2</v>
      </c>
      <c r="C93" s="161" t="s">
        <v>266</v>
      </c>
      <c r="D93" s="161">
        <v>66.152150000000006</v>
      </c>
      <c r="E93" s="161">
        <v>945.2</v>
      </c>
      <c r="F93" s="161">
        <v>0</v>
      </c>
    </row>
    <row r="94" spans="1:6">
      <c r="A94" s="161" t="s">
        <v>267</v>
      </c>
      <c r="B94" s="161">
        <v>0</v>
      </c>
      <c r="C94" s="161" t="s">
        <v>268</v>
      </c>
      <c r="D94" s="161">
        <v>0</v>
      </c>
      <c r="E94" s="161">
        <v>0</v>
      </c>
      <c r="F94" s="161">
        <v>0</v>
      </c>
    </row>
    <row r="95" spans="1:6">
      <c r="A95" s="161" t="s">
        <v>269</v>
      </c>
      <c r="B95" s="161">
        <v>9.9882045510000008</v>
      </c>
      <c r="C95" s="161" t="s">
        <v>270</v>
      </c>
      <c r="D95" s="161">
        <v>9988.2045510000007</v>
      </c>
      <c r="E95" s="161">
        <v>32.928145999999998</v>
      </c>
      <c r="F95" s="161">
        <v>0</v>
      </c>
    </row>
    <row r="96" spans="1:6">
      <c r="A96" s="161" t="s">
        <v>271</v>
      </c>
      <c r="B96" s="161">
        <v>1.2524</v>
      </c>
      <c r="C96" s="161" t="s">
        <v>272</v>
      </c>
      <c r="D96" s="161">
        <v>1252.4000000000001</v>
      </c>
      <c r="E96" s="161">
        <v>0</v>
      </c>
      <c r="F96" s="161">
        <v>0</v>
      </c>
    </row>
    <row r="97" spans="1:6">
      <c r="A97" s="161" t="s">
        <v>273</v>
      </c>
      <c r="B97" s="161">
        <v>0.17849999999999999</v>
      </c>
      <c r="C97" s="161" t="s">
        <v>274</v>
      </c>
      <c r="D97" s="161">
        <v>178.5</v>
      </c>
      <c r="E97" s="161">
        <v>0</v>
      </c>
      <c r="F97" s="161">
        <v>0</v>
      </c>
    </row>
    <row r="98" spans="1:6">
      <c r="A98" s="161" t="s">
        <v>275</v>
      </c>
      <c r="B98" s="161">
        <v>0.16600000000000001</v>
      </c>
      <c r="C98" s="161" t="s">
        <v>276</v>
      </c>
      <c r="D98" s="161">
        <v>166</v>
      </c>
      <c r="E98" s="161">
        <v>3.7</v>
      </c>
      <c r="F98" s="161">
        <v>0</v>
      </c>
    </row>
    <row r="99" spans="1:6">
      <c r="A99" s="161" t="s">
        <v>277</v>
      </c>
      <c r="B99" s="161">
        <v>5.0251256279999996</v>
      </c>
      <c r="C99" s="161" t="s">
        <v>278</v>
      </c>
      <c r="D99" s="161">
        <v>5025.1256279999998</v>
      </c>
      <c r="E99" s="161">
        <v>7340</v>
      </c>
      <c r="F99" s="161">
        <v>0</v>
      </c>
    </row>
    <row r="100" spans="1:6">
      <c r="A100" s="161" t="s">
        <v>279</v>
      </c>
      <c r="B100" s="161">
        <v>2.58E-2</v>
      </c>
      <c r="C100" s="161" t="s">
        <v>280</v>
      </c>
      <c r="D100" s="161">
        <v>25.8</v>
      </c>
      <c r="E100" s="161">
        <v>10.199999999999999</v>
      </c>
      <c r="F100" s="161">
        <v>0</v>
      </c>
    </row>
    <row r="101" spans="1:6">
      <c r="A101" s="161" t="s">
        <v>281</v>
      </c>
      <c r="B101" s="161">
        <v>6.9985373000000003E-2</v>
      </c>
      <c r="C101" s="161" t="s">
        <v>282</v>
      </c>
      <c r="D101" s="161">
        <v>69.985372999999996</v>
      </c>
      <c r="E101" s="161">
        <v>0</v>
      </c>
      <c r="F101" s="161">
        <v>0</v>
      </c>
    </row>
    <row r="102" spans="1:6">
      <c r="A102" s="161" t="s">
        <v>283</v>
      </c>
      <c r="B102" s="172">
        <v>1E-8</v>
      </c>
      <c r="C102" s="161" t="s">
        <v>284</v>
      </c>
      <c r="D102" s="161">
        <v>1.0000000000000001E-5</v>
      </c>
      <c r="E102" s="161">
        <v>29.225962299999999</v>
      </c>
      <c r="F102" s="161">
        <v>0</v>
      </c>
    </row>
    <row r="103" spans="1:6">
      <c r="A103" s="161" t="s">
        <v>285</v>
      </c>
      <c r="B103" s="161">
        <v>0.5</v>
      </c>
      <c r="C103" s="161" t="s">
        <v>286</v>
      </c>
      <c r="D103" s="161">
        <v>500</v>
      </c>
      <c r="E103" s="161">
        <v>3.3</v>
      </c>
      <c r="F103" s="161">
        <v>0</v>
      </c>
    </row>
    <row r="104" spans="1:6">
      <c r="A104" s="161" t="s">
        <v>287</v>
      </c>
      <c r="B104" s="161">
        <v>0.08</v>
      </c>
      <c r="C104" s="161" t="s">
        <v>288</v>
      </c>
      <c r="D104" s="161">
        <v>80</v>
      </c>
      <c r="E104" s="161">
        <v>80</v>
      </c>
      <c r="F104" s="161">
        <v>0</v>
      </c>
    </row>
    <row r="105" spans="1:6">
      <c r="A105" s="161" t="s">
        <v>289</v>
      </c>
      <c r="B105" s="161">
        <v>0.13067283399999999</v>
      </c>
      <c r="C105" s="161" t="s">
        <v>290</v>
      </c>
      <c r="D105" s="161">
        <v>130.67283399999999</v>
      </c>
      <c r="E105" s="161">
        <v>0</v>
      </c>
      <c r="F105" s="161">
        <v>0</v>
      </c>
    </row>
    <row r="106" spans="1:6">
      <c r="A106" s="161" t="s">
        <v>291</v>
      </c>
      <c r="B106" s="161">
        <v>8.6690000000000003E-2</v>
      </c>
      <c r="C106" s="161" t="s">
        <v>292</v>
      </c>
      <c r="D106" s="161">
        <v>86.69</v>
      </c>
      <c r="E106" s="161">
        <v>264.48092000000003</v>
      </c>
      <c r="F106" s="161">
        <v>0</v>
      </c>
    </row>
    <row r="107" spans="1:6">
      <c r="A107" s="161" t="s">
        <v>293</v>
      </c>
      <c r="B107" s="161">
        <v>119.3</v>
      </c>
      <c r="C107" s="161" t="s">
        <v>294</v>
      </c>
      <c r="D107" s="161">
        <v>119300</v>
      </c>
      <c r="E107" s="161">
        <v>382.27499999999998</v>
      </c>
      <c r="F107" s="161">
        <v>0</v>
      </c>
    </row>
    <row r="108" spans="1:6">
      <c r="A108" s="161" t="s">
        <v>295</v>
      </c>
      <c r="B108" s="161">
        <v>0.44141150099999998</v>
      </c>
      <c r="C108" s="161" t="s">
        <v>296</v>
      </c>
      <c r="D108" s="161">
        <v>441.41150090000002</v>
      </c>
      <c r="E108" s="161">
        <v>0</v>
      </c>
      <c r="F108" s="161">
        <v>0</v>
      </c>
    </row>
    <row r="109" spans="1:6">
      <c r="A109" s="161" t="s">
        <v>297</v>
      </c>
      <c r="B109" s="161">
        <v>0.2545</v>
      </c>
      <c r="C109" s="161" t="s">
        <v>298</v>
      </c>
      <c r="D109" s="161">
        <v>254.5</v>
      </c>
      <c r="E109" s="161">
        <v>13.95</v>
      </c>
      <c r="F109" s="161">
        <v>0</v>
      </c>
    </row>
    <row r="110" spans="1:6">
      <c r="A110" s="161" t="s">
        <v>299</v>
      </c>
      <c r="B110" s="161">
        <v>3.4329999999999998</v>
      </c>
      <c r="C110" s="161" t="s">
        <v>300</v>
      </c>
      <c r="D110" s="161">
        <v>3433</v>
      </c>
      <c r="E110" s="161">
        <v>338.38152200000002</v>
      </c>
      <c r="F110" s="161">
        <v>0</v>
      </c>
    </row>
    <row r="111" spans="1:6">
      <c r="A111" s="161" t="s">
        <v>301</v>
      </c>
      <c r="B111" s="161">
        <v>0</v>
      </c>
      <c r="C111" s="161" t="s">
        <v>302</v>
      </c>
      <c r="D111" s="161">
        <v>0</v>
      </c>
      <c r="E111" s="161">
        <v>0</v>
      </c>
      <c r="F111" s="161">
        <v>0</v>
      </c>
    </row>
    <row r="112" spans="1:6">
      <c r="A112" s="161" t="s">
        <v>303</v>
      </c>
      <c r="B112" s="161">
        <v>26.314982530000002</v>
      </c>
      <c r="C112" s="161" t="s">
        <v>304</v>
      </c>
      <c r="D112" s="161">
        <v>26314.982530000001</v>
      </c>
      <c r="E112" s="161">
        <v>25.701602999999999</v>
      </c>
      <c r="F112" s="161">
        <v>0</v>
      </c>
    </row>
    <row r="113" spans="1:6">
      <c r="A113" s="161" t="s">
        <v>305</v>
      </c>
      <c r="B113" s="161">
        <v>19.559720680000002</v>
      </c>
      <c r="C113" s="161" t="s">
        <v>306</v>
      </c>
      <c r="D113" s="161">
        <v>19559.720679999999</v>
      </c>
      <c r="E113" s="161">
        <v>27.778780000000001</v>
      </c>
      <c r="F113" s="161">
        <v>194.26342</v>
      </c>
    </row>
    <row r="114" spans="1:6">
      <c r="A114" s="161" t="s">
        <v>307</v>
      </c>
      <c r="B114" s="161">
        <v>0</v>
      </c>
      <c r="C114" s="161" t="s">
        <v>308</v>
      </c>
      <c r="D114" s="161">
        <v>0</v>
      </c>
      <c r="E114" s="161">
        <v>0</v>
      </c>
      <c r="F114" s="161">
        <v>0</v>
      </c>
    </row>
    <row r="115" spans="1:6">
      <c r="A115" s="161" t="s">
        <v>309</v>
      </c>
      <c r="B115" s="161">
        <v>6.9055727960000004</v>
      </c>
      <c r="C115" s="161" t="s">
        <v>310</v>
      </c>
      <c r="D115" s="161">
        <v>6905.5727960000004</v>
      </c>
      <c r="E115" s="161">
        <v>297.22814199999999</v>
      </c>
      <c r="F115" s="161">
        <v>0</v>
      </c>
    </row>
    <row r="116" spans="1:6">
      <c r="A116" s="161" t="s">
        <v>311</v>
      </c>
      <c r="B116" s="161">
        <v>20.00344329</v>
      </c>
      <c r="C116" s="161" t="s">
        <v>312</v>
      </c>
      <c r="D116" s="161">
        <v>20003.443289999999</v>
      </c>
      <c r="E116" s="161">
        <v>28.607802</v>
      </c>
      <c r="F116" s="161">
        <v>0</v>
      </c>
    </row>
    <row r="117" spans="1:6">
      <c r="A117" s="161" t="s">
        <v>313</v>
      </c>
      <c r="B117" s="161">
        <v>8.1614366809999996</v>
      </c>
      <c r="C117" s="161" t="s">
        <v>314</v>
      </c>
      <c r="D117" s="161">
        <v>8161.4366810000001</v>
      </c>
      <c r="E117" s="161">
        <v>200</v>
      </c>
      <c r="F117" s="161">
        <v>0</v>
      </c>
    </row>
    <row r="118" spans="1:6">
      <c r="A118" s="161" t="s">
        <v>315</v>
      </c>
      <c r="B118" s="161">
        <v>1.379275</v>
      </c>
      <c r="C118" s="161" t="s">
        <v>316</v>
      </c>
      <c r="D118" s="161">
        <v>1379.2750000000001</v>
      </c>
      <c r="E118" s="161">
        <v>1.0000009999999999</v>
      </c>
      <c r="F118" s="161">
        <v>0</v>
      </c>
    </row>
    <row r="119" spans="1:6">
      <c r="A119" s="161" t="s">
        <v>317</v>
      </c>
      <c r="B119" s="161">
        <v>10.71373664</v>
      </c>
      <c r="C119" s="161" t="s">
        <v>318</v>
      </c>
      <c r="D119" s="161">
        <v>10713.736639999999</v>
      </c>
      <c r="E119" s="161">
        <v>311.50840199999999</v>
      </c>
      <c r="F119" s="161">
        <v>0</v>
      </c>
    </row>
    <row r="120" spans="1:6">
      <c r="A120" s="161" t="s">
        <v>319</v>
      </c>
      <c r="B120" s="161">
        <v>23</v>
      </c>
      <c r="C120" s="161" t="s">
        <v>320</v>
      </c>
      <c r="D120" s="161">
        <v>23000</v>
      </c>
      <c r="E120" s="161">
        <v>61.336947199999997</v>
      </c>
      <c r="F120" s="161">
        <v>0</v>
      </c>
    </row>
    <row r="121" spans="1:6">
      <c r="A121" s="161" t="s">
        <v>321</v>
      </c>
      <c r="B121" s="161">
        <v>1.6519999999999999</v>
      </c>
      <c r="C121" s="161" t="s">
        <v>322</v>
      </c>
      <c r="D121" s="161">
        <v>1652</v>
      </c>
      <c r="E121" s="161">
        <v>20</v>
      </c>
      <c r="F121" s="161">
        <v>0</v>
      </c>
    </row>
    <row r="122" spans="1:6">
      <c r="A122" s="161" t="s">
        <v>323</v>
      </c>
      <c r="B122" s="161">
        <v>79.25238118</v>
      </c>
      <c r="C122" s="161" t="s">
        <v>324</v>
      </c>
      <c r="D122" s="161">
        <v>79252.381179999997</v>
      </c>
      <c r="E122" s="161">
        <v>336.87046400000003</v>
      </c>
      <c r="F122" s="161">
        <v>0</v>
      </c>
    </row>
    <row r="123" spans="1:6">
      <c r="A123" s="161" t="s">
        <v>325</v>
      </c>
      <c r="B123" s="161">
        <v>0.28699999999999998</v>
      </c>
      <c r="C123" s="161" t="s">
        <v>326</v>
      </c>
      <c r="D123" s="161">
        <v>287</v>
      </c>
      <c r="E123" s="161">
        <v>27.481777999999998</v>
      </c>
      <c r="F123" s="161">
        <v>0</v>
      </c>
    </row>
    <row r="124" spans="1:6">
      <c r="A124" s="161" t="s">
        <v>327</v>
      </c>
      <c r="B124" s="161">
        <v>10.40644</v>
      </c>
      <c r="C124" s="161" t="s">
        <v>328</v>
      </c>
      <c r="D124" s="161">
        <v>10406.44</v>
      </c>
      <c r="E124" s="161">
        <v>0</v>
      </c>
      <c r="F124" s="161">
        <v>10.81983</v>
      </c>
    </row>
    <row r="125" spans="1:6">
      <c r="A125" s="161" t="s">
        <v>329</v>
      </c>
      <c r="B125" s="161">
        <v>2.636892284</v>
      </c>
      <c r="C125" s="161" t="s">
        <v>330</v>
      </c>
      <c r="D125" s="161">
        <v>2636.892284</v>
      </c>
      <c r="E125" s="161">
        <v>228.876304</v>
      </c>
      <c r="F125" s="161">
        <v>0</v>
      </c>
    </row>
    <row r="126" spans="1:6">
      <c r="A126" s="161" t="s">
        <v>331</v>
      </c>
      <c r="B126" s="161">
        <v>0.11517472199999999</v>
      </c>
      <c r="C126" s="161" t="s">
        <v>332</v>
      </c>
      <c r="D126" s="161">
        <v>115.174722</v>
      </c>
      <c r="E126" s="161">
        <v>0</v>
      </c>
      <c r="F126" s="161">
        <v>0</v>
      </c>
    </row>
    <row r="127" spans="1:6">
      <c r="A127" s="161" t="s">
        <v>333</v>
      </c>
      <c r="B127" s="161">
        <v>21.423999999999999</v>
      </c>
      <c r="C127" s="161" t="s">
        <v>334</v>
      </c>
      <c r="D127" s="161">
        <v>21424</v>
      </c>
      <c r="E127" s="161">
        <v>0</v>
      </c>
      <c r="F127" s="161">
        <v>0</v>
      </c>
    </row>
    <row r="128" spans="1:6">
      <c r="A128" s="161" t="s">
        <v>335</v>
      </c>
      <c r="B128" s="161">
        <v>0.21069399999999999</v>
      </c>
      <c r="C128" s="161" t="s">
        <v>336</v>
      </c>
      <c r="D128" s="161">
        <v>210.69399999999999</v>
      </c>
      <c r="E128" s="161">
        <v>0</v>
      </c>
      <c r="F128" s="161">
        <v>0</v>
      </c>
    </row>
    <row r="129" spans="1:6">
      <c r="A129" s="161" t="s">
        <v>337</v>
      </c>
      <c r="B129" s="161">
        <v>4.9725999999999999</v>
      </c>
      <c r="C129" s="161" t="s">
        <v>338</v>
      </c>
      <c r="D129" s="161">
        <v>4972.6000000000004</v>
      </c>
      <c r="E129" s="161">
        <v>33.485731999999999</v>
      </c>
      <c r="F129" s="161">
        <v>0</v>
      </c>
    </row>
    <row r="130" spans="1:6">
      <c r="A130" s="161" t="s">
        <v>339</v>
      </c>
      <c r="B130" s="161">
        <v>1.8530324979999999</v>
      </c>
      <c r="C130" s="161" t="s">
        <v>340</v>
      </c>
      <c r="D130" s="161">
        <v>1853.032498</v>
      </c>
      <c r="E130" s="161">
        <v>1916.3421510000001</v>
      </c>
      <c r="F130" s="161">
        <v>286.17560900000001</v>
      </c>
    </row>
    <row r="131" spans="1:6">
      <c r="A131" s="161" t="s">
        <v>341</v>
      </c>
      <c r="B131" s="161">
        <v>0.21543214699999999</v>
      </c>
      <c r="C131" s="161" t="s">
        <v>342</v>
      </c>
      <c r="D131" s="161">
        <v>215.43214699999999</v>
      </c>
      <c r="E131" s="161">
        <v>16.453484</v>
      </c>
      <c r="F131" s="161">
        <v>0</v>
      </c>
    </row>
    <row r="132" spans="1:6">
      <c r="A132" s="161" t="s">
        <v>343</v>
      </c>
      <c r="B132" s="161">
        <v>35.4</v>
      </c>
      <c r="C132" s="161" t="s">
        <v>344</v>
      </c>
      <c r="D132" s="161">
        <v>35400</v>
      </c>
      <c r="E132" s="161">
        <v>139.54</v>
      </c>
      <c r="F132" s="161">
        <v>10</v>
      </c>
    </row>
    <row r="133" spans="1:6">
      <c r="A133" s="161" t="s">
        <v>345</v>
      </c>
      <c r="B133" s="161">
        <v>0.30000000300000002</v>
      </c>
      <c r="C133" s="161" t="s">
        <v>346</v>
      </c>
      <c r="D133" s="161">
        <v>300.00000299999999</v>
      </c>
      <c r="E133" s="161">
        <v>124.07</v>
      </c>
      <c r="F133" s="161">
        <v>0</v>
      </c>
    </row>
    <row r="134" spans="1:6">
      <c r="A134" s="161" t="s">
        <v>347</v>
      </c>
      <c r="B134" s="161">
        <v>1.9782</v>
      </c>
      <c r="C134" s="161" t="s">
        <v>348</v>
      </c>
      <c r="D134" s="161">
        <v>1978.2</v>
      </c>
      <c r="E134" s="161">
        <v>106.1634</v>
      </c>
      <c r="F134" s="161">
        <v>0</v>
      </c>
    </row>
    <row r="135" spans="1:6">
      <c r="A135" s="161" t="s">
        <v>349</v>
      </c>
      <c r="B135" s="161">
        <v>38.03</v>
      </c>
      <c r="C135" s="161" t="s">
        <v>350</v>
      </c>
      <c r="D135" s="161">
        <v>38030</v>
      </c>
      <c r="E135" s="161">
        <v>5.6</v>
      </c>
      <c r="F135" s="161">
        <v>0</v>
      </c>
    </row>
    <row r="136" spans="1:6">
      <c r="A136" s="161" t="s">
        <v>351</v>
      </c>
      <c r="B136" s="161">
        <v>3.7499999999999999E-2</v>
      </c>
      <c r="C136" s="161" t="s">
        <v>352</v>
      </c>
      <c r="D136" s="161">
        <v>37.5</v>
      </c>
      <c r="E136" s="161">
        <v>0</v>
      </c>
      <c r="F136" s="161">
        <v>0</v>
      </c>
    </row>
    <row r="137" spans="1:6">
      <c r="A137" s="161" t="s">
        <v>353</v>
      </c>
      <c r="B137" s="161">
        <v>0</v>
      </c>
      <c r="C137" s="161" t="s">
        <v>354</v>
      </c>
      <c r="D137" s="161">
        <v>0</v>
      </c>
      <c r="E137" s="161">
        <v>0</v>
      </c>
      <c r="F137" s="161">
        <v>0</v>
      </c>
    </row>
    <row r="138" spans="1:6">
      <c r="A138" s="161" t="s">
        <v>355</v>
      </c>
      <c r="B138" s="161">
        <v>1.389000002</v>
      </c>
      <c r="C138" s="161" t="s">
        <v>356</v>
      </c>
      <c r="D138" s="161">
        <v>1389.000002</v>
      </c>
      <c r="E138" s="161">
        <v>103.4025</v>
      </c>
      <c r="F138" s="161">
        <v>0</v>
      </c>
    </row>
    <row r="139" spans="1:6">
      <c r="A139" s="161" t="s">
        <v>357</v>
      </c>
      <c r="B139" s="161">
        <v>0</v>
      </c>
      <c r="C139" s="161" t="s">
        <v>358</v>
      </c>
      <c r="D139" s="161">
        <v>0</v>
      </c>
      <c r="E139" s="161">
        <v>0</v>
      </c>
      <c r="F139" s="161">
        <v>0</v>
      </c>
    </row>
    <row r="140" spans="1:6">
      <c r="A140" s="161" t="s">
        <v>359</v>
      </c>
      <c r="B140" s="161">
        <v>5.0000000000000001E-3</v>
      </c>
      <c r="C140" s="161" t="s">
        <v>360</v>
      </c>
      <c r="D140" s="161">
        <v>5</v>
      </c>
      <c r="E140" s="161">
        <v>0</v>
      </c>
      <c r="F140" s="161">
        <v>0</v>
      </c>
    </row>
    <row r="141" spans="1:6">
      <c r="A141" s="161" t="s">
        <v>361</v>
      </c>
      <c r="B141" s="161">
        <v>0</v>
      </c>
      <c r="C141" s="161" t="s">
        <v>362</v>
      </c>
      <c r="D141" s="161">
        <v>0</v>
      </c>
      <c r="E141" s="161">
        <v>125.51838499999999</v>
      </c>
      <c r="F141" s="161">
        <v>0</v>
      </c>
    </row>
    <row r="142" spans="1:6">
      <c r="A142" s="161" t="s">
        <v>363</v>
      </c>
      <c r="B142" s="161">
        <v>0</v>
      </c>
      <c r="C142" s="161" t="s">
        <v>364</v>
      </c>
      <c r="D142" s="161">
        <v>0</v>
      </c>
      <c r="E142" s="161">
        <v>7.6000155999999999</v>
      </c>
      <c r="F142" s="161">
        <v>0</v>
      </c>
    </row>
    <row r="143" spans="1:6">
      <c r="A143" s="161" t="s">
        <v>365</v>
      </c>
      <c r="B143" s="161">
        <v>9.3869999999999995E-2</v>
      </c>
      <c r="C143" s="161" t="s">
        <v>366</v>
      </c>
      <c r="D143" s="161">
        <v>93.87</v>
      </c>
      <c r="E143" s="161">
        <v>53.64</v>
      </c>
      <c r="F143" s="161">
        <v>0</v>
      </c>
    </row>
    <row r="144" spans="1:6">
      <c r="A144" s="161" t="s">
        <v>367</v>
      </c>
      <c r="B144" s="161">
        <v>2.2227999999999999</v>
      </c>
      <c r="C144" s="161" t="s">
        <v>368</v>
      </c>
      <c r="D144" s="161">
        <v>2222.8000000000002</v>
      </c>
      <c r="E144" s="161">
        <v>61.647908999999999</v>
      </c>
      <c r="F144" s="161">
        <v>0</v>
      </c>
    </row>
    <row r="145" spans="1:6">
      <c r="A145" s="161" t="s">
        <v>369</v>
      </c>
      <c r="B145" s="161">
        <v>220.46456760000001</v>
      </c>
      <c r="C145" s="161" t="s">
        <v>370</v>
      </c>
      <c r="D145" s="161">
        <v>220464.56760000001</v>
      </c>
      <c r="E145" s="161">
        <v>0</v>
      </c>
      <c r="F145" s="161">
        <v>16.36757652</v>
      </c>
    </row>
    <row r="146" spans="1:6">
      <c r="A146" s="161" t="s">
        <v>371</v>
      </c>
      <c r="B146" s="161">
        <v>8.1404809999999994</v>
      </c>
      <c r="C146" s="161" t="s">
        <v>372</v>
      </c>
      <c r="D146" s="161">
        <v>8140.4809999999998</v>
      </c>
      <c r="E146" s="161">
        <v>11.202268030000001</v>
      </c>
      <c r="F146" s="161">
        <v>0</v>
      </c>
    </row>
    <row r="147" spans="1:6">
      <c r="A147" s="161" t="s">
        <v>373</v>
      </c>
      <c r="B147" s="161">
        <v>4.8401399999999997E-3</v>
      </c>
      <c r="C147" s="161" t="s">
        <v>374</v>
      </c>
      <c r="D147" s="161">
        <v>4.8401399999999999</v>
      </c>
      <c r="E147" s="161">
        <v>0</v>
      </c>
      <c r="F147" s="161">
        <v>0</v>
      </c>
    </row>
    <row r="148" spans="1:6">
      <c r="A148" s="161" t="s">
        <v>375</v>
      </c>
      <c r="B148" s="161">
        <v>3.5999999999999997E-2</v>
      </c>
      <c r="C148" s="161" t="s">
        <v>376</v>
      </c>
      <c r="D148" s="161">
        <v>36</v>
      </c>
      <c r="E148" s="161">
        <v>0</v>
      </c>
      <c r="F148" s="161">
        <v>0</v>
      </c>
    </row>
    <row r="149" spans="1:6">
      <c r="A149" s="161" t="s">
        <v>377</v>
      </c>
      <c r="B149" s="161">
        <v>0</v>
      </c>
      <c r="C149" s="161" t="s">
        <v>378</v>
      </c>
      <c r="D149" s="161">
        <v>0</v>
      </c>
      <c r="E149" s="161">
        <v>31</v>
      </c>
      <c r="F149" s="161">
        <v>0</v>
      </c>
    </row>
    <row r="150" spans="1:6">
      <c r="A150" s="161" t="s">
        <v>379</v>
      </c>
      <c r="B150" s="161">
        <v>2.4E-2</v>
      </c>
      <c r="C150" s="161" t="s">
        <v>380</v>
      </c>
      <c r="D150" s="161">
        <v>24</v>
      </c>
      <c r="E150" s="161">
        <v>0</v>
      </c>
      <c r="F150" s="161">
        <v>0</v>
      </c>
    </row>
    <row r="151" spans="1:6">
      <c r="A151" s="161" t="s">
        <v>381</v>
      </c>
      <c r="B151" s="161">
        <v>119.71</v>
      </c>
      <c r="C151" s="161" t="s">
        <v>382</v>
      </c>
      <c r="D151" s="161">
        <v>119710</v>
      </c>
      <c r="E151" s="161">
        <v>0</v>
      </c>
      <c r="F151" s="161">
        <v>1390</v>
      </c>
    </row>
    <row r="152" spans="1:6">
      <c r="A152" s="161" t="s">
        <v>383</v>
      </c>
      <c r="B152" s="161">
        <v>0</v>
      </c>
      <c r="C152" s="161" t="s">
        <v>384</v>
      </c>
      <c r="D152" s="161">
        <v>0</v>
      </c>
      <c r="E152" s="161">
        <v>0</v>
      </c>
      <c r="F152" s="161">
        <v>0</v>
      </c>
    </row>
    <row r="153" spans="1:6">
      <c r="A153" s="161" t="s">
        <v>385</v>
      </c>
      <c r="B153" s="161">
        <v>0</v>
      </c>
      <c r="C153" s="161" t="s">
        <v>386</v>
      </c>
      <c r="D153" s="161">
        <v>0</v>
      </c>
      <c r="E153" s="161">
        <v>0</v>
      </c>
      <c r="F153" s="161">
        <v>0</v>
      </c>
    </row>
    <row r="154" spans="1:6">
      <c r="A154" s="161" t="s">
        <v>387</v>
      </c>
      <c r="B154" s="161">
        <v>0.45787211</v>
      </c>
      <c r="C154" s="161" t="s">
        <v>388</v>
      </c>
      <c r="D154" s="161">
        <v>457.87211050000002</v>
      </c>
      <c r="E154" s="161">
        <v>0</v>
      </c>
      <c r="F154" s="161">
        <v>0</v>
      </c>
    </row>
    <row r="155" spans="1:6">
      <c r="A155" s="161" t="s">
        <v>389</v>
      </c>
      <c r="B155" s="161">
        <v>0.8</v>
      </c>
      <c r="C155" s="161" t="s">
        <v>390</v>
      </c>
      <c r="D155" s="161">
        <v>800</v>
      </c>
      <c r="E155" s="161">
        <v>34.23198</v>
      </c>
      <c r="F155" s="161">
        <v>0</v>
      </c>
    </row>
    <row r="156" spans="1:6">
      <c r="A156" s="161" t="s">
        <v>391</v>
      </c>
      <c r="B156" s="161">
        <v>15.432708330000001</v>
      </c>
      <c r="C156" s="161" t="s">
        <v>392</v>
      </c>
      <c r="D156" s="161">
        <v>15432.708329999999</v>
      </c>
      <c r="E156" s="161">
        <v>0</v>
      </c>
      <c r="F156" s="161">
        <v>0</v>
      </c>
    </row>
    <row r="157" spans="1:6">
      <c r="A157" s="161" t="s">
        <v>393</v>
      </c>
      <c r="B157" s="161">
        <v>36.622810000000001</v>
      </c>
      <c r="C157" s="161" t="s">
        <v>394</v>
      </c>
      <c r="D157" s="161">
        <v>36622.81</v>
      </c>
      <c r="E157" s="161">
        <v>560.79</v>
      </c>
      <c r="F157" s="161">
        <v>1.733514</v>
      </c>
    </row>
    <row r="158" spans="1:6">
      <c r="A158" s="161" t="s">
        <v>395</v>
      </c>
      <c r="B158" s="161">
        <v>0</v>
      </c>
      <c r="C158" s="161" t="s">
        <v>396</v>
      </c>
      <c r="D158" s="161">
        <v>0</v>
      </c>
      <c r="E158" s="161">
        <v>1.5130250000000001</v>
      </c>
      <c r="F158" s="161">
        <v>0</v>
      </c>
    </row>
    <row r="159" spans="1:6">
      <c r="A159" s="161" t="s">
        <v>397</v>
      </c>
      <c r="B159" s="161">
        <v>0.132421868</v>
      </c>
      <c r="C159" s="161" t="s">
        <v>398</v>
      </c>
      <c r="D159" s="161">
        <v>132.4218678</v>
      </c>
      <c r="E159" s="161">
        <v>6793.5538790000001</v>
      </c>
      <c r="F159" s="161">
        <v>0</v>
      </c>
    </row>
    <row r="160" spans="1:6">
      <c r="A160" s="161" t="s">
        <v>399</v>
      </c>
      <c r="B160" s="161">
        <v>1.9747474650000001</v>
      </c>
      <c r="C160" s="161" t="s">
        <v>400</v>
      </c>
      <c r="D160" s="161">
        <v>1974.7474649999999</v>
      </c>
      <c r="E160" s="161">
        <v>2413.2065510000002</v>
      </c>
      <c r="F160" s="161">
        <v>0</v>
      </c>
    </row>
    <row r="161" spans="1:6">
      <c r="A161" s="161" t="s">
        <v>401</v>
      </c>
      <c r="B161" s="161">
        <v>0.52</v>
      </c>
      <c r="C161" s="161" t="s">
        <v>402</v>
      </c>
      <c r="D161" s="161">
        <v>520</v>
      </c>
      <c r="E161" s="161">
        <v>0</v>
      </c>
      <c r="F161" s="161">
        <v>0</v>
      </c>
    </row>
    <row r="162" spans="1:6">
      <c r="A162" s="161" t="s">
        <v>403</v>
      </c>
      <c r="B162" s="161">
        <v>2535.1999999999998</v>
      </c>
      <c r="C162" s="161" t="s">
        <v>404</v>
      </c>
      <c r="D162" s="161">
        <v>2535200</v>
      </c>
      <c r="E162" s="161">
        <v>406558</v>
      </c>
      <c r="F162" s="161">
        <v>826</v>
      </c>
    </row>
    <row r="163" spans="1:6">
      <c r="A163" s="161" t="s">
        <v>405</v>
      </c>
      <c r="B163" s="161">
        <v>1.47281873</v>
      </c>
      <c r="C163" s="161" t="s">
        <v>406</v>
      </c>
      <c r="D163" s="161">
        <v>1472.81873</v>
      </c>
      <c r="E163" s="161">
        <v>52.565443999999999</v>
      </c>
      <c r="F163" s="161">
        <v>0</v>
      </c>
    </row>
    <row r="164" spans="1:6">
      <c r="A164" s="161" t="s">
        <v>407</v>
      </c>
      <c r="B164" s="161">
        <v>0</v>
      </c>
      <c r="C164" s="161" t="s">
        <v>408</v>
      </c>
      <c r="D164" s="161">
        <v>0</v>
      </c>
      <c r="E164" s="161">
        <v>1.9999999999999999E-6</v>
      </c>
      <c r="F164" s="161">
        <v>0</v>
      </c>
    </row>
    <row r="165" spans="1:6">
      <c r="A165" s="161" t="s">
        <v>409</v>
      </c>
      <c r="B165" s="161">
        <v>17.86</v>
      </c>
      <c r="C165" s="161" t="s">
        <v>410</v>
      </c>
      <c r="D165" s="161">
        <v>17860</v>
      </c>
      <c r="E165" s="161">
        <v>0</v>
      </c>
      <c r="F165" s="161">
        <v>0</v>
      </c>
    </row>
    <row r="166" spans="1:6">
      <c r="A166" s="161" t="s">
        <v>411</v>
      </c>
      <c r="B166" s="161">
        <v>0</v>
      </c>
      <c r="C166" s="161" t="s">
        <v>412</v>
      </c>
      <c r="D166" s="161">
        <v>0</v>
      </c>
      <c r="E166" s="161">
        <v>0</v>
      </c>
      <c r="F166" s="161">
        <v>0</v>
      </c>
    </row>
    <row r="167" spans="1:6">
      <c r="A167" s="161" t="s">
        <v>413</v>
      </c>
      <c r="B167" s="161">
        <v>12.66809458</v>
      </c>
      <c r="C167" s="161" t="s">
        <v>414</v>
      </c>
      <c r="D167" s="161">
        <v>12668.094580000001</v>
      </c>
      <c r="E167" s="161">
        <v>31.26720954</v>
      </c>
      <c r="F167" s="161">
        <v>0</v>
      </c>
    </row>
    <row r="168" spans="1:6">
      <c r="A168" s="161" t="s">
        <v>415</v>
      </c>
      <c r="B168" s="161">
        <v>0.13395599999999999</v>
      </c>
      <c r="C168" s="161" t="s">
        <v>416</v>
      </c>
      <c r="D168" s="161">
        <v>133.95599999999999</v>
      </c>
      <c r="E168" s="161">
        <v>38.36</v>
      </c>
      <c r="F168" s="161">
        <v>0</v>
      </c>
    </row>
    <row r="169" spans="1:6">
      <c r="A169" s="161" t="s">
        <v>417</v>
      </c>
      <c r="B169" s="161">
        <v>0.71500059999999999</v>
      </c>
      <c r="C169" s="161" t="s">
        <v>418</v>
      </c>
      <c r="D169" s="161">
        <v>715.00059999999996</v>
      </c>
      <c r="E169" s="161">
        <v>5.0000000000000002E-5</v>
      </c>
      <c r="F169" s="161">
        <v>1.1000000000000001E-6</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4"/>
  <sheetViews>
    <sheetView showGridLines="0" zoomScaleNormal="100" workbookViewId="0">
      <selection activeCell="H20" sqref="H20"/>
    </sheetView>
  </sheetViews>
  <sheetFormatPr baseColWidth="10" defaultColWidth="8.83203125" defaultRowHeight="15"/>
  <cols>
    <col min="1" max="1" width="20.5" customWidth="1"/>
    <col min="2" max="3" width="11.5" customWidth="1"/>
  </cols>
  <sheetData>
    <row r="1" spans="1:3" ht="48">
      <c r="A1" t="s">
        <v>29</v>
      </c>
      <c r="B1" s="7" t="s">
        <v>420</v>
      </c>
      <c r="C1" s="7" t="s">
        <v>421</v>
      </c>
    </row>
    <row r="2" spans="1:3">
      <c r="A2" t="s">
        <v>23</v>
      </c>
      <c r="B2" s="19">
        <v>0.84699999999999998</v>
      </c>
      <c r="C2" s="19">
        <f>1-Table3[With SOCPRO response]</f>
        <v>0.15300000000000002</v>
      </c>
    </row>
    <row r="3" spans="1:3">
      <c r="A3" t="s">
        <v>30</v>
      </c>
      <c r="B3" s="19">
        <v>0.87</v>
      </c>
      <c r="C3" s="19">
        <f>1-Table3[With SOCPRO response]</f>
        <v>0.13</v>
      </c>
    </row>
    <row r="4" spans="1:3">
      <c r="A4" t="s">
        <v>31</v>
      </c>
      <c r="B4" s="19">
        <v>0.82</v>
      </c>
      <c r="C4" s="19">
        <f>1-Table3[With SOCPRO response]</f>
        <v>0.18000000000000005</v>
      </c>
    </row>
    <row r="5" spans="1:3">
      <c r="A5" t="s">
        <v>32</v>
      </c>
      <c r="B5" s="19">
        <v>0.66700000000000004</v>
      </c>
      <c r="C5" s="19">
        <f>1-Table3[With SOCPRO response]</f>
        <v>0.33299999999999996</v>
      </c>
    </row>
    <row r="6" spans="1:3">
      <c r="A6" t="s">
        <v>33</v>
      </c>
      <c r="B6" s="19">
        <v>0.76100000000000001</v>
      </c>
      <c r="C6" s="19">
        <f>1-Table3[With SOCPRO response]</f>
        <v>0.23899999999999999</v>
      </c>
    </row>
    <row r="7" spans="1:3">
      <c r="A7" t="s">
        <v>34</v>
      </c>
      <c r="B7" s="19">
        <v>0.95</v>
      </c>
      <c r="C7" s="19">
        <f>1-Table3[With SOCPRO response]</f>
        <v>5.0000000000000044E-2</v>
      </c>
    </row>
    <row r="24" spans="1:1">
      <c r="A24" t="s">
        <v>422</v>
      </c>
    </row>
  </sheetData>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Additional Information total</vt:lpstr>
      <vt:lpstr>Additional Information female</vt:lpstr>
      <vt:lpstr>Additional Information male</vt:lpstr>
      <vt:lpstr>Figure 1</vt:lpstr>
      <vt:lpstr>Figure 2</vt:lpstr>
      <vt:lpstr>Figure 3</vt:lpstr>
      <vt:lpstr>Figure 4</vt:lpstr>
      <vt:lpstr>Figure 6</vt:lpstr>
      <vt:lpstr>Figure 7</vt:lpstr>
      <vt:lpstr>Table 1</vt:lpstr>
    </vt:vector>
  </TitlesOfParts>
  <Company>ILO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Schmidt-Klau, Dorothea</dc:creator>
  <cp:lastModifiedBy>Microsoft Office User</cp:lastModifiedBy>
  <dcterms:created xsi:type="dcterms:W3CDTF">2020-06-12T08:33:10Z</dcterms:created>
  <dcterms:modified xsi:type="dcterms:W3CDTF">2020-06-18T11:07:25Z</dcterms:modified>
</cp:coreProperties>
</file>