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715" yWindow="75" windowWidth="21600" windowHeight="12060"/>
  </bookViews>
  <sheets>
    <sheet name="HH Selection" sheetId="32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H4" i="32" l="1"/>
  <c r="AH8" i="32" s="1"/>
  <c r="G8" i="32" s="1"/>
  <c r="H8" i="32" s="1"/>
  <c r="AG7" i="32"/>
  <c r="AH7" i="32" s="1"/>
  <c r="G7" i="32" s="1"/>
  <c r="H7" i="32" s="1"/>
  <c r="H5" i="32"/>
  <c r="I5" i="32" s="1"/>
  <c r="AG8" i="32"/>
  <c r="AG9" i="32"/>
  <c r="AG10" i="32"/>
  <c r="AG11" i="32"/>
  <c r="AH11" i="32" s="1"/>
  <c r="AG12" i="32"/>
  <c r="AG13" i="32"/>
  <c r="AH13" i="32" s="1"/>
  <c r="G13" i="32" s="1"/>
  <c r="AG14" i="32"/>
  <c r="AH14" i="32" s="1"/>
  <c r="AG15" i="32"/>
  <c r="AH15" i="32" s="1"/>
  <c r="G15" i="32" s="1"/>
  <c r="AG16" i="32"/>
  <c r="AG17" i="32"/>
  <c r="AH17" i="32" s="1"/>
  <c r="G17" i="32" s="1"/>
  <c r="AG18" i="32"/>
  <c r="AH18" i="32" s="1"/>
  <c r="G18" i="32" s="1"/>
  <c r="AG19" i="32"/>
  <c r="AH19" i="32" s="1"/>
  <c r="G19" i="32" s="1"/>
  <c r="AG20" i="32"/>
  <c r="AG21" i="32"/>
  <c r="AH21" i="32" s="1"/>
  <c r="G21" i="32" s="1"/>
  <c r="AG22" i="32"/>
  <c r="AH22" i="32" s="1"/>
  <c r="G22" i="32" s="1"/>
  <c r="AG23" i="32"/>
  <c r="AH23" i="32" s="1"/>
  <c r="G23" i="32" s="1"/>
  <c r="AG24" i="32"/>
  <c r="AG25" i="32"/>
  <c r="AH25" i="32" s="1"/>
  <c r="G25" i="32" s="1"/>
  <c r="AG26" i="32"/>
  <c r="AH26" i="32" s="1"/>
  <c r="G26" i="32" s="1"/>
  <c r="AG27" i="32"/>
  <c r="AH27" i="32" s="1"/>
  <c r="G27" i="32" s="1"/>
  <c r="AG28" i="32"/>
  <c r="AG29" i="32"/>
  <c r="AH29" i="32" s="1"/>
  <c r="G29" i="32" s="1"/>
  <c r="AG30" i="32"/>
  <c r="AH30" i="32" s="1"/>
  <c r="G30" i="32" s="1"/>
  <c r="AG31" i="32"/>
  <c r="AH31" i="32" s="1"/>
  <c r="G31" i="32" s="1"/>
  <c r="AG32" i="32"/>
  <c r="AH32" i="32" s="1"/>
  <c r="AG33" i="32"/>
  <c r="AH33" i="32" s="1"/>
  <c r="G33" i="32" s="1"/>
  <c r="AG34" i="32"/>
  <c r="AH34" i="32" s="1"/>
  <c r="G34" i="32" s="1"/>
  <c r="AG35" i="32"/>
  <c r="AH35" i="32" s="1"/>
  <c r="G35" i="32" s="1"/>
  <c r="AG36" i="32"/>
  <c r="AH36" i="32" s="1"/>
  <c r="G36" i="32" s="1"/>
  <c r="AG37" i="32"/>
  <c r="AH37" i="32" s="1"/>
  <c r="G37" i="32" s="1"/>
  <c r="AG38" i="32"/>
  <c r="AH38" i="32" s="1"/>
  <c r="G38" i="32" s="1"/>
  <c r="AG39" i="32"/>
  <c r="AH39" i="32" s="1"/>
  <c r="G39" i="32" s="1"/>
  <c r="AG40" i="32"/>
  <c r="AH40" i="32" s="1"/>
  <c r="G40" i="32" s="1"/>
  <c r="AG41" i="32"/>
  <c r="AH41" i="32" s="1"/>
  <c r="G41" i="32" s="1"/>
  <c r="AG42" i="32"/>
  <c r="AH42" i="32" s="1"/>
  <c r="G42" i="32" s="1"/>
  <c r="AG43" i="32"/>
  <c r="AH43" i="32" s="1"/>
  <c r="G43" i="32" s="1"/>
  <c r="AG44" i="32"/>
  <c r="AH44" i="32" s="1"/>
  <c r="G44" i="32" s="1"/>
  <c r="AG45" i="32"/>
  <c r="AH45" i="32" s="1"/>
  <c r="G45" i="32" s="1"/>
  <c r="AG46" i="32"/>
  <c r="AH46" i="32" s="1"/>
  <c r="G46" i="32" s="1"/>
  <c r="AG47" i="32"/>
  <c r="AH47" i="32" s="1"/>
  <c r="G47" i="32" s="1"/>
  <c r="AG48" i="32"/>
  <c r="AH48" i="32" s="1"/>
  <c r="G48" i="32" s="1"/>
  <c r="AG49" i="32"/>
  <c r="AH49" i="32" s="1"/>
  <c r="G49" i="32" s="1"/>
  <c r="AG50" i="32"/>
  <c r="AH50" i="32" s="1"/>
  <c r="G50" i="32" s="1"/>
  <c r="AG51" i="32"/>
  <c r="AH51" i="32" s="1"/>
  <c r="G51" i="32" s="1"/>
  <c r="AG52" i="32"/>
  <c r="AH52" i="32" s="1"/>
  <c r="G52" i="32" s="1"/>
  <c r="AG53" i="32"/>
  <c r="AH53" i="32" s="1"/>
  <c r="G53" i="32" s="1"/>
  <c r="AG54" i="32"/>
  <c r="AH54" i="32" s="1"/>
  <c r="G54" i="32" s="1"/>
  <c r="AG55" i="32"/>
  <c r="AH55" i="32" s="1"/>
  <c r="G55" i="32" s="1"/>
  <c r="AG56" i="32"/>
  <c r="AH56" i="32" s="1"/>
  <c r="G56" i="32" s="1"/>
  <c r="AG57" i="32"/>
  <c r="AH57" i="32" s="1"/>
  <c r="G57" i="32" s="1"/>
  <c r="AG58" i="32"/>
  <c r="AH58" i="32" s="1"/>
  <c r="G58" i="32" s="1"/>
  <c r="AG59" i="32"/>
  <c r="AH59" i="32" s="1"/>
  <c r="G59" i="32" s="1"/>
  <c r="AG60" i="32"/>
  <c r="AH60" i="32" s="1"/>
  <c r="G60" i="32" s="1"/>
  <c r="AG61" i="32"/>
  <c r="AH61" i="32" s="1"/>
  <c r="G61" i="32" s="1"/>
  <c r="AG62" i="32"/>
  <c r="AH62" i="32" s="1"/>
  <c r="G62" i="32" s="1"/>
  <c r="AG63" i="32"/>
  <c r="AH63" i="32" s="1"/>
  <c r="G63" i="32" s="1"/>
  <c r="AG64" i="32"/>
  <c r="AH64" i="32" s="1"/>
  <c r="G64" i="32" s="1"/>
  <c r="AG65" i="32"/>
  <c r="AH65" i="32" s="1"/>
  <c r="G65" i="32" s="1"/>
  <c r="AG66" i="32"/>
  <c r="AH66" i="32" s="1"/>
  <c r="G66" i="32" s="1"/>
  <c r="AG67" i="32"/>
  <c r="AH67" i="32" s="1"/>
  <c r="G67" i="32" s="1"/>
  <c r="AG68" i="32"/>
  <c r="AH68" i="32" s="1"/>
  <c r="G68" i="32" s="1"/>
  <c r="AG69" i="32"/>
  <c r="AH69" i="32" s="1"/>
  <c r="G69" i="32" s="1"/>
  <c r="AG70" i="32"/>
  <c r="AH70" i="32" s="1"/>
  <c r="G70" i="32" s="1"/>
  <c r="AG71" i="32"/>
  <c r="AH71" i="32" s="1"/>
  <c r="G71" i="32" s="1"/>
  <c r="AG72" i="32"/>
  <c r="AH72" i="32" s="1"/>
  <c r="G72" i="32" s="1"/>
  <c r="AG73" i="32"/>
  <c r="AH73" i="32" s="1"/>
  <c r="G73" i="32" s="1"/>
  <c r="AG74" i="32"/>
  <c r="AH74" i="32" s="1"/>
  <c r="G74" i="32" s="1"/>
  <c r="AG75" i="32"/>
  <c r="AH75" i="32" s="1"/>
  <c r="G75" i="32" s="1"/>
  <c r="AG76" i="32"/>
  <c r="AH76" i="32" s="1"/>
  <c r="G76" i="32" s="1"/>
  <c r="AG77" i="32"/>
  <c r="AH77" i="32" s="1"/>
  <c r="G77" i="32" s="1"/>
  <c r="AG78" i="32"/>
  <c r="AH78" i="32" s="1"/>
  <c r="G78" i="32" s="1"/>
  <c r="AG79" i="32"/>
  <c r="AH79" i="32" s="1"/>
  <c r="G79" i="32" s="1"/>
  <c r="AG80" i="32"/>
  <c r="AH80" i="32" s="1"/>
  <c r="G80" i="32" s="1"/>
  <c r="AG81" i="32"/>
  <c r="AH81" i="32" s="1"/>
  <c r="G81" i="32" s="1"/>
  <c r="AG82" i="32"/>
  <c r="AH82" i="32" s="1"/>
  <c r="G82" i="32" s="1"/>
  <c r="AG83" i="32"/>
  <c r="AH83" i="32" s="1"/>
  <c r="G83" i="32" s="1"/>
  <c r="AG84" i="32"/>
  <c r="AH84" i="32" s="1"/>
  <c r="G84" i="32" s="1"/>
  <c r="AG85" i="32"/>
  <c r="AH85" i="32" s="1"/>
  <c r="G85" i="32" s="1"/>
  <c r="AG86" i="32"/>
  <c r="AH86" i="32" s="1"/>
  <c r="G86" i="32" s="1"/>
  <c r="AG87" i="32"/>
  <c r="AH87" i="32" s="1"/>
  <c r="G87" i="32" s="1"/>
  <c r="AG88" i="32"/>
  <c r="AH88" i="32" s="1"/>
  <c r="G88" i="32" s="1"/>
  <c r="AG89" i="32"/>
  <c r="AH89" i="32" s="1"/>
  <c r="G89" i="32" s="1"/>
  <c r="AG90" i="32"/>
  <c r="AH90" i="32" s="1"/>
  <c r="G90" i="32" s="1"/>
  <c r="AG91" i="32"/>
  <c r="AH91" i="32" s="1"/>
  <c r="G91" i="32" s="1"/>
  <c r="AG92" i="32"/>
  <c r="AH92" i="32" s="1"/>
  <c r="G92" i="32" s="1"/>
  <c r="AG93" i="32"/>
  <c r="AH93" i="32" s="1"/>
  <c r="G93" i="32" s="1"/>
  <c r="AG94" i="32"/>
  <c r="AH94" i="32" s="1"/>
  <c r="G94" i="32" s="1"/>
  <c r="AG95" i="32"/>
  <c r="AH95" i="32" s="1"/>
  <c r="G95" i="32" s="1"/>
  <c r="AG96" i="32"/>
  <c r="AH96" i="32" s="1"/>
  <c r="G96" i="32" s="1"/>
  <c r="AG97" i="32"/>
  <c r="AH97" i="32" s="1"/>
  <c r="G97" i="32" s="1"/>
  <c r="AG98" i="32"/>
  <c r="AH98" i="32" s="1"/>
  <c r="G98" i="32" s="1"/>
  <c r="AG99" i="32"/>
  <c r="AH99" i="32" s="1"/>
  <c r="G99" i="32" s="1"/>
  <c r="AG100" i="32"/>
  <c r="AH100" i="32" s="1"/>
  <c r="G100" i="32" s="1"/>
  <c r="AG101" i="32"/>
  <c r="AH101" i="32" s="1"/>
  <c r="G101" i="32" s="1"/>
  <c r="AG102" i="32"/>
  <c r="AH102" i="32" s="1"/>
  <c r="G102" i="32" s="1"/>
  <c r="AG103" i="32"/>
  <c r="AH103" i="32" s="1"/>
  <c r="G103" i="32" s="1"/>
  <c r="AG104" i="32"/>
  <c r="AH104" i="32" s="1"/>
  <c r="G104" i="32" s="1"/>
  <c r="AG105" i="32"/>
  <c r="AH105" i="32" s="1"/>
  <c r="G105" i="32" s="1"/>
  <c r="AG106" i="32"/>
  <c r="AH106" i="32" s="1"/>
  <c r="G106" i="32" s="1"/>
  <c r="G32" i="32"/>
  <c r="G11" i="32"/>
  <c r="G14" i="32"/>
  <c r="H14" i="32" s="1"/>
  <c r="I14" i="32" s="1"/>
  <c r="H11" i="32"/>
  <c r="H13" i="32"/>
  <c r="I13" i="32"/>
  <c r="H15" i="32"/>
  <c r="I15" i="32"/>
  <c r="H17" i="32"/>
  <c r="I17" i="32"/>
  <c r="H18" i="32"/>
  <c r="I18" i="32"/>
  <c r="H19" i="32"/>
  <c r="I19" i="32"/>
  <c r="H21" i="32"/>
  <c r="I21" i="32"/>
  <c r="H22" i="32"/>
  <c r="I22" i="32" s="1"/>
  <c r="H23" i="32"/>
  <c r="I23" i="32" s="1"/>
  <c r="H25" i="32"/>
  <c r="I25" i="32"/>
  <c r="H26" i="32"/>
  <c r="I26" i="32"/>
  <c r="H27" i="32"/>
  <c r="I27" i="32"/>
  <c r="H29" i="32"/>
  <c r="I29" i="32"/>
  <c r="H30" i="32"/>
  <c r="I30" i="32" s="1"/>
  <c r="H31" i="32"/>
  <c r="I31" i="32" s="1"/>
  <c r="H32" i="32"/>
  <c r="I32" i="32" s="1"/>
  <c r="H33" i="32"/>
  <c r="I33" i="32" s="1"/>
  <c r="H34" i="32"/>
  <c r="I34" i="32"/>
  <c r="H35" i="32"/>
  <c r="I35" i="32" s="1"/>
  <c r="H36" i="32"/>
  <c r="I36" i="32" s="1"/>
  <c r="H37" i="32"/>
  <c r="I37" i="32" s="1"/>
  <c r="H38" i="32"/>
  <c r="I38" i="32" s="1"/>
  <c r="H39" i="32"/>
  <c r="I39" i="32" s="1"/>
  <c r="H40" i="32"/>
  <c r="I40" i="32" s="1"/>
  <c r="H41" i="32"/>
  <c r="I41" i="32" s="1"/>
  <c r="H42" i="32"/>
  <c r="I42" i="32" s="1"/>
  <c r="H43" i="32"/>
  <c r="I43" i="32" s="1"/>
  <c r="H44" i="32"/>
  <c r="I44" i="32" s="1"/>
  <c r="H45" i="32"/>
  <c r="I45" i="32" s="1"/>
  <c r="H46" i="32"/>
  <c r="I46" i="32" s="1"/>
  <c r="H47" i="32"/>
  <c r="I47" i="32" s="1"/>
  <c r="H48" i="32"/>
  <c r="I48" i="32"/>
  <c r="H49" i="32"/>
  <c r="I49" i="32"/>
  <c r="H50" i="32"/>
  <c r="I50" i="32"/>
  <c r="H51" i="32"/>
  <c r="I51" i="32"/>
  <c r="H52" i="32"/>
  <c r="I52" i="32"/>
  <c r="H53" i="32"/>
  <c r="I53" i="32"/>
  <c r="H54" i="32"/>
  <c r="I54" i="32"/>
  <c r="H55" i="32"/>
  <c r="I55" i="32"/>
  <c r="H56" i="32"/>
  <c r="I56" i="32"/>
  <c r="H57" i="32"/>
  <c r="I57" i="32"/>
  <c r="H58" i="32"/>
  <c r="I58" i="32"/>
  <c r="H59" i="32"/>
  <c r="I59" i="32"/>
  <c r="H60" i="32"/>
  <c r="I60" i="32"/>
  <c r="H61" i="32"/>
  <c r="I61" i="32"/>
  <c r="H62" i="32"/>
  <c r="I62" i="32"/>
  <c r="H63" i="32"/>
  <c r="I63" i="32"/>
  <c r="H64" i="32"/>
  <c r="I64" i="32"/>
  <c r="H65" i="32"/>
  <c r="I65" i="32"/>
  <c r="H66" i="32"/>
  <c r="I66" i="32"/>
  <c r="H67" i="32"/>
  <c r="I67" i="32"/>
  <c r="H68" i="32"/>
  <c r="I68" i="32"/>
  <c r="H69" i="32"/>
  <c r="I69" i="32"/>
  <c r="H70" i="32"/>
  <c r="I70" i="32"/>
  <c r="H71" i="32"/>
  <c r="I71" i="32" s="1"/>
  <c r="H72" i="32"/>
  <c r="I72" i="32"/>
  <c r="H73" i="32"/>
  <c r="I73" i="32"/>
  <c r="H74" i="32"/>
  <c r="I74" i="32"/>
  <c r="H75" i="32"/>
  <c r="I75" i="32"/>
  <c r="H76" i="32"/>
  <c r="I76" i="32"/>
  <c r="H77" i="32"/>
  <c r="I77" i="32"/>
  <c r="H78" i="32"/>
  <c r="I78" i="32"/>
  <c r="H79" i="32"/>
  <c r="I79" i="32"/>
  <c r="H80" i="32"/>
  <c r="I80" i="32"/>
  <c r="H81" i="32"/>
  <c r="I81" i="32"/>
  <c r="H82" i="32"/>
  <c r="I82" i="32"/>
  <c r="H83" i="32"/>
  <c r="I83" i="32"/>
  <c r="H84" i="32"/>
  <c r="I84" i="32"/>
  <c r="H85" i="32"/>
  <c r="I85" i="32" s="1"/>
  <c r="H86" i="32"/>
  <c r="I86" i="32" s="1"/>
  <c r="H87" i="32"/>
  <c r="I87" i="32" s="1"/>
  <c r="H88" i="32"/>
  <c r="I88" i="32" s="1"/>
  <c r="H89" i="32"/>
  <c r="I89" i="32" s="1"/>
  <c r="H90" i="32"/>
  <c r="I90" i="32" s="1"/>
  <c r="H91" i="32"/>
  <c r="I91" i="32" s="1"/>
  <c r="H92" i="32"/>
  <c r="I92" i="32" s="1"/>
  <c r="H93" i="32"/>
  <c r="I93" i="32" s="1"/>
  <c r="H94" i="32"/>
  <c r="I94" i="32" s="1"/>
  <c r="H95" i="32"/>
  <c r="I95" i="32" s="1"/>
  <c r="H96" i="32"/>
  <c r="I96" i="32" s="1"/>
  <c r="H97" i="32"/>
  <c r="I97" i="32" s="1"/>
  <c r="H98" i="32"/>
  <c r="I98" i="32" s="1"/>
  <c r="H99" i="32"/>
  <c r="I99" i="32" s="1"/>
  <c r="H100" i="32"/>
  <c r="I100" i="32" s="1"/>
  <c r="H101" i="32"/>
  <c r="I101" i="32" s="1"/>
  <c r="H102" i="32"/>
  <c r="I102" i="32" s="1"/>
  <c r="H103" i="32"/>
  <c r="I103" i="32" s="1"/>
  <c r="H104" i="32"/>
  <c r="I104" i="32" s="1"/>
  <c r="H105" i="32"/>
  <c r="I105" i="32" s="1"/>
  <c r="H106" i="32"/>
  <c r="I106" i="32" s="1"/>
  <c r="J5" i="32" l="1"/>
  <c r="I7" i="32"/>
  <c r="I8" i="32"/>
  <c r="I11" i="32"/>
  <c r="AH10" i="32"/>
  <c r="G10" i="32" s="1"/>
  <c r="H10" i="32" s="1"/>
  <c r="I10" i="32" s="1"/>
  <c r="AH9" i="32"/>
  <c r="G9" i="32" s="1"/>
  <c r="H9" i="32" s="1"/>
  <c r="I9" i="32" s="1"/>
  <c r="AH28" i="32"/>
  <c r="G28" i="32" s="1"/>
  <c r="H28" i="32" s="1"/>
  <c r="I28" i="32" s="1"/>
  <c r="AH24" i="32"/>
  <c r="G24" i="32" s="1"/>
  <c r="H24" i="32" s="1"/>
  <c r="I24" i="32" s="1"/>
  <c r="AH20" i="32"/>
  <c r="G20" i="32" s="1"/>
  <c r="H20" i="32" s="1"/>
  <c r="I20" i="32" s="1"/>
  <c r="AH16" i="32"/>
  <c r="G16" i="32" s="1"/>
  <c r="H16" i="32" s="1"/>
  <c r="I16" i="32" s="1"/>
  <c r="AH12" i="32"/>
  <c r="G12" i="32" s="1"/>
  <c r="H12" i="32" s="1"/>
  <c r="I12" i="32" s="1"/>
  <c r="K5" i="32" l="1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5" i="32"/>
  <c r="J26" i="32"/>
  <c r="J27" i="32"/>
  <c r="J28" i="32"/>
  <c r="J29" i="32"/>
  <c r="J30" i="32"/>
  <c r="J31" i="32"/>
  <c r="J32" i="32"/>
  <c r="J24" i="32"/>
  <c r="J34" i="32"/>
  <c r="J33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L5" i="32" l="1"/>
  <c r="K7" i="32"/>
  <c r="K8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9" i="32"/>
  <c r="K10" i="32"/>
  <c r="K11" i="32"/>
  <c r="K25" i="32"/>
  <c r="K26" i="32"/>
  <c r="K27" i="32"/>
  <c r="K28" i="32"/>
  <c r="K29" i="32"/>
  <c r="K30" i="32"/>
  <c r="K31" i="32"/>
  <c r="K32" i="32"/>
  <c r="K33" i="32"/>
  <c r="K34" i="32"/>
  <c r="K36" i="32"/>
  <c r="K48" i="32"/>
  <c r="K50" i="32"/>
  <c r="K52" i="32"/>
  <c r="K54" i="32"/>
  <c r="K56" i="32"/>
  <c r="K58" i="32"/>
  <c r="K35" i="32"/>
  <c r="K38" i="32"/>
  <c r="K39" i="32"/>
  <c r="K40" i="32"/>
  <c r="K41" i="32"/>
  <c r="K42" i="32"/>
  <c r="K43" i="32"/>
  <c r="K44" i="32"/>
  <c r="K45" i="32"/>
  <c r="K46" i="32"/>
  <c r="K47" i="32"/>
  <c r="K49" i="32"/>
  <c r="K51" i="32"/>
  <c r="K53" i="32"/>
  <c r="K55" i="32"/>
  <c r="K57" i="32"/>
  <c r="K37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M5" i="32" l="1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4" i="32"/>
  <c r="L25" i="32"/>
  <c r="L26" i="32"/>
  <c r="L27" i="32"/>
  <c r="L28" i="32"/>
  <c r="L21" i="32"/>
  <c r="L22" i="32"/>
  <c r="L23" i="32"/>
  <c r="L35" i="32"/>
  <c r="L36" i="32"/>
  <c r="L37" i="32"/>
  <c r="L29" i="32"/>
  <c r="L30" i="32"/>
  <c r="L31" i="32"/>
  <c r="L32" i="32"/>
  <c r="L34" i="32"/>
  <c r="L33" i="32"/>
  <c r="L38" i="32"/>
  <c r="L39" i="32"/>
  <c r="L40" i="32"/>
  <c r="L41" i="32"/>
  <c r="L42" i="32"/>
  <c r="L43" i="32"/>
  <c r="L44" i="32"/>
  <c r="L45" i="32"/>
  <c r="L46" i="32"/>
  <c r="L47" i="32"/>
  <c r="L49" i="32"/>
  <c r="L51" i="32"/>
  <c r="L53" i="32"/>
  <c r="L55" i="32"/>
  <c r="L57" i="32"/>
  <c r="L59" i="32"/>
  <c r="L48" i="32"/>
  <c r="L50" i="32"/>
  <c r="L52" i="32"/>
  <c r="L54" i="32"/>
  <c r="L56" i="32"/>
  <c r="L58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92" i="32"/>
  <c r="L93" i="32"/>
  <c r="L94" i="32"/>
  <c r="L95" i="32"/>
  <c r="L96" i="32"/>
  <c r="L97" i="32"/>
  <c r="L99" i="32"/>
  <c r="L101" i="32"/>
  <c r="L103" i="32"/>
  <c r="L105" i="32"/>
  <c r="L98" i="32"/>
  <c r="L100" i="32"/>
  <c r="L102" i="32"/>
  <c r="L104" i="32"/>
  <c r="L106" i="32"/>
  <c r="N5" i="32" l="1"/>
  <c r="M7" i="32"/>
  <c r="M8" i="32"/>
  <c r="M9" i="32"/>
  <c r="M10" i="32"/>
  <c r="M11" i="32"/>
  <c r="M12" i="32"/>
  <c r="M13" i="32"/>
  <c r="M14" i="32"/>
  <c r="M17" i="32"/>
  <c r="M20" i="32"/>
  <c r="M21" i="32"/>
  <c r="M22" i="32"/>
  <c r="M23" i="32"/>
  <c r="M16" i="32"/>
  <c r="M24" i="32"/>
  <c r="M25" i="32"/>
  <c r="M26" i="32"/>
  <c r="M27" i="32"/>
  <c r="M19" i="32"/>
  <c r="M15" i="32"/>
  <c r="M18" i="32"/>
  <c r="M33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28" i="32"/>
  <c r="M29" i="32"/>
  <c r="M30" i="32"/>
  <c r="M31" i="32"/>
  <c r="M32" i="32"/>
  <c r="M34" i="32"/>
  <c r="M47" i="32"/>
  <c r="M49" i="32"/>
  <c r="M51" i="32"/>
  <c r="M53" i="32"/>
  <c r="M55" i="32"/>
  <c r="M57" i="32"/>
  <c r="M48" i="32"/>
  <c r="M50" i="32"/>
  <c r="M52" i="32"/>
  <c r="M54" i="32"/>
  <c r="M56" i="32"/>
  <c r="M58" i="32"/>
  <c r="M60" i="32"/>
  <c r="M61" i="32"/>
  <c r="M62" i="32"/>
  <c r="M63" i="32"/>
  <c r="M64" i="32"/>
  <c r="M65" i="32"/>
  <c r="M66" i="32"/>
  <c r="M67" i="32"/>
  <c r="M5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69" i="32"/>
  <c r="M68" i="32"/>
  <c r="O5" i="32" l="1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34" i="32"/>
  <c r="N60" i="32"/>
  <c r="N61" i="32"/>
  <c r="N62" i="32"/>
  <c r="N63" i="32"/>
  <c r="N64" i="32"/>
  <c r="N65" i="32"/>
  <c r="N66" i="32"/>
  <c r="N67" i="32"/>
  <c r="N68" i="32"/>
  <c r="N69" i="32"/>
  <c r="N70" i="32"/>
  <c r="N71" i="32"/>
  <c r="N72" i="32"/>
  <c r="N73" i="32"/>
  <c r="N74" i="32"/>
  <c r="N75" i="32"/>
  <c r="N76" i="32"/>
  <c r="N77" i="32"/>
  <c r="N78" i="32"/>
  <c r="N79" i="32"/>
  <c r="N80" i="32"/>
  <c r="N81" i="32"/>
  <c r="N82" i="32"/>
  <c r="N83" i="32"/>
  <c r="N84" i="32"/>
  <c r="N85" i="32"/>
  <c r="N86" i="32"/>
  <c r="N87" i="32"/>
  <c r="N88" i="32"/>
  <c r="N89" i="32"/>
  <c r="N90" i="32"/>
  <c r="N91" i="32"/>
  <c r="N92" i="32"/>
  <c r="N93" i="32"/>
  <c r="N94" i="32"/>
  <c r="N95" i="32"/>
  <c r="N96" i="32"/>
  <c r="N97" i="32"/>
  <c r="N98" i="32"/>
  <c r="N99" i="32"/>
  <c r="N100" i="32"/>
  <c r="N101" i="32"/>
  <c r="N102" i="32"/>
  <c r="N103" i="32"/>
  <c r="N104" i="32"/>
  <c r="N105" i="32"/>
  <c r="N106" i="32"/>
  <c r="P5" i="32" l="1"/>
  <c r="O7" i="32"/>
  <c r="O9" i="32"/>
  <c r="O10" i="32"/>
  <c r="O11" i="32"/>
  <c r="O8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7" i="32"/>
  <c r="O38" i="32"/>
  <c r="O39" i="32"/>
  <c r="O40" i="32"/>
  <c r="O41" i="32"/>
  <c r="O42" i="32"/>
  <c r="O43" i="32"/>
  <c r="O44" i="32"/>
  <c r="O45" i="32"/>
  <c r="O46" i="32"/>
  <c r="O36" i="32"/>
  <c r="O35" i="32"/>
  <c r="O48" i="32"/>
  <c r="O50" i="32"/>
  <c r="O52" i="32"/>
  <c r="O54" i="32"/>
  <c r="O56" i="32"/>
  <c r="O59" i="32"/>
  <c r="O47" i="32"/>
  <c r="O49" i="32"/>
  <c r="O51" i="32"/>
  <c r="O53" i="32"/>
  <c r="O58" i="32"/>
  <c r="O55" i="32"/>
  <c r="O57" i="32"/>
  <c r="O60" i="32"/>
  <c r="O61" i="32"/>
  <c r="O62" i="32"/>
  <c r="O63" i="32"/>
  <c r="O64" i="32"/>
  <c r="O65" i="32"/>
  <c r="O66" i="32"/>
  <c r="O67" i="32"/>
  <c r="O68" i="32"/>
  <c r="O69" i="32"/>
  <c r="O70" i="32"/>
  <c r="O71" i="32"/>
  <c r="O72" i="32"/>
  <c r="O73" i="32"/>
  <c r="O74" i="32"/>
  <c r="O75" i="32"/>
  <c r="O76" i="32"/>
  <c r="O77" i="32"/>
  <c r="O78" i="32"/>
  <c r="O79" i="32"/>
  <c r="O80" i="32"/>
  <c r="O81" i="32"/>
  <c r="O82" i="32"/>
  <c r="O83" i="32"/>
  <c r="O84" i="32"/>
  <c r="O85" i="32"/>
  <c r="O86" i="32"/>
  <c r="O87" i="32"/>
  <c r="O88" i="32"/>
  <c r="O89" i="32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Q5" i="32" l="1"/>
  <c r="P7" i="32"/>
  <c r="P8" i="32"/>
  <c r="P9" i="32"/>
  <c r="P10" i="32"/>
  <c r="P11" i="32"/>
  <c r="P12" i="32"/>
  <c r="P13" i="32"/>
  <c r="P14" i="32"/>
  <c r="P15" i="32"/>
  <c r="P16" i="32"/>
  <c r="P17" i="32"/>
  <c r="P18" i="32"/>
  <c r="P19" i="32"/>
  <c r="P20" i="32"/>
  <c r="P24" i="32"/>
  <c r="P25" i="32"/>
  <c r="P26" i="32"/>
  <c r="P27" i="32"/>
  <c r="P28" i="32"/>
  <c r="P21" i="32"/>
  <c r="P22" i="32"/>
  <c r="P23" i="32"/>
  <c r="P34" i="32"/>
  <c r="P35" i="32"/>
  <c r="P36" i="32"/>
  <c r="P37" i="32"/>
  <c r="P33" i="32"/>
  <c r="P30" i="32"/>
  <c r="P48" i="32"/>
  <c r="P50" i="32"/>
  <c r="P52" i="32"/>
  <c r="P54" i="32"/>
  <c r="P56" i="32"/>
  <c r="P58" i="32"/>
  <c r="P29" i="32"/>
  <c r="P38" i="32"/>
  <c r="P39" i="32"/>
  <c r="P40" i="32"/>
  <c r="P41" i="32"/>
  <c r="P42" i="32"/>
  <c r="P43" i="32"/>
  <c r="P44" i="32"/>
  <c r="P45" i="32"/>
  <c r="P32" i="32"/>
  <c r="P47" i="32"/>
  <c r="P49" i="32"/>
  <c r="P51" i="32"/>
  <c r="P53" i="32"/>
  <c r="P55" i="32"/>
  <c r="P57" i="32"/>
  <c r="P31" i="32"/>
  <c r="P59" i="32"/>
  <c r="P46" i="32"/>
  <c r="P60" i="32"/>
  <c r="P61" i="32"/>
  <c r="P62" i="32"/>
  <c r="P63" i="32"/>
  <c r="P64" i="32"/>
  <c r="P65" i="32"/>
  <c r="P66" i="32"/>
  <c r="P67" i="32"/>
  <c r="P68" i="32"/>
  <c r="P69" i="32"/>
  <c r="P70" i="32"/>
  <c r="P85" i="32"/>
  <c r="P86" i="32"/>
  <c r="P87" i="32"/>
  <c r="P88" i="32"/>
  <c r="P89" i="32"/>
  <c r="P90" i="32"/>
  <c r="P91" i="32"/>
  <c r="P92" i="32"/>
  <c r="P93" i="32"/>
  <c r="P94" i="32"/>
  <c r="P95" i="32"/>
  <c r="P96" i="32"/>
  <c r="P71" i="32"/>
  <c r="P72" i="32"/>
  <c r="P73" i="32"/>
  <c r="P74" i="32"/>
  <c r="P75" i="32"/>
  <c r="P76" i="32"/>
  <c r="P77" i="32"/>
  <c r="P78" i="32"/>
  <c r="P79" i="32"/>
  <c r="P80" i="32"/>
  <c r="P81" i="32"/>
  <c r="P82" i="32"/>
  <c r="P83" i="32"/>
  <c r="P84" i="32"/>
  <c r="P97" i="32"/>
  <c r="P99" i="32"/>
  <c r="P101" i="32"/>
  <c r="P103" i="32"/>
  <c r="P105" i="32"/>
  <c r="P98" i="32"/>
  <c r="P100" i="32"/>
  <c r="P102" i="32"/>
  <c r="P104" i="32"/>
  <c r="P106" i="32"/>
  <c r="R5" i="32" l="1"/>
  <c r="Q7" i="32"/>
  <c r="Q8" i="32"/>
  <c r="Q9" i="32"/>
  <c r="Q10" i="32"/>
  <c r="Q11" i="32"/>
  <c r="Q12" i="32"/>
  <c r="Q13" i="32"/>
  <c r="Q15" i="32"/>
  <c r="Q18" i="32"/>
  <c r="Q14" i="32"/>
  <c r="Q17" i="32"/>
  <c r="Q20" i="32"/>
  <c r="Q24" i="32"/>
  <c r="Q25" i="32"/>
  <c r="Q26" i="32"/>
  <c r="Q27" i="32"/>
  <c r="Q16" i="32"/>
  <c r="Q21" i="32"/>
  <c r="Q22" i="32"/>
  <c r="Q23" i="32"/>
  <c r="Q19" i="32"/>
  <c r="Q29" i="32"/>
  <c r="Q30" i="32"/>
  <c r="Q31" i="32"/>
  <c r="Q32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28" i="32"/>
  <c r="Q33" i="32"/>
  <c r="Q47" i="32"/>
  <c r="Q49" i="32"/>
  <c r="Q51" i="32"/>
  <c r="Q53" i="32"/>
  <c r="Q48" i="32"/>
  <c r="Q50" i="32"/>
  <c r="Q52" i="32"/>
  <c r="Q60" i="32"/>
  <c r="Q61" i="32"/>
  <c r="Q62" i="32"/>
  <c r="Q63" i="32"/>
  <c r="Q64" i="32"/>
  <c r="Q65" i="32"/>
  <c r="Q66" i="32"/>
  <c r="Q67" i="32"/>
  <c r="Q54" i="32"/>
  <c r="Q56" i="32"/>
  <c r="Q58" i="32"/>
  <c r="Q59" i="32"/>
  <c r="Q55" i="32"/>
  <c r="Q57" i="32"/>
  <c r="Q68" i="32"/>
  <c r="Q85" i="32"/>
  <c r="Q86" i="32"/>
  <c r="Q87" i="32"/>
  <c r="Q88" i="32"/>
  <c r="Q89" i="32"/>
  <c r="Q90" i="32"/>
  <c r="Q91" i="32"/>
  <c r="Q92" i="32"/>
  <c r="Q93" i="32"/>
  <c r="Q94" i="32"/>
  <c r="Q95" i="32"/>
  <c r="Q96" i="32"/>
  <c r="Q97" i="32"/>
  <c r="Q98" i="32"/>
  <c r="Q99" i="32"/>
  <c r="Q100" i="32"/>
  <c r="Q101" i="32"/>
  <c r="Q102" i="32"/>
  <c r="Q103" i="32"/>
  <c r="Q104" i="32"/>
  <c r="Q105" i="32"/>
  <c r="Q106" i="32"/>
  <c r="Q70" i="32"/>
  <c r="Q69" i="32"/>
  <c r="Q71" i="32"/>
  <c r="Q72" i="32"/>
  <c r="Q73" i="32"/>
  <c r="Q74" i="32"/>
  <c r="Q75" i="32"/>
  <c r="Q76" i="32"/>
  <c r="Q77" i="32"/>
  <c r="Q78" i="32"/>
  <c r="Q79" i="32"/>
  <c r="Q80" i="32"/>
  <c r="Q81" i="32"/>
  <c r="Q82" i="32"/>
  <c r="Q83" i="32"/>
  <c r="Q84" i="32"/>
  <c r="S5" i="32" l="1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50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4" i="32"/>
  <c r="R65" i="32"/>
  <c r="R66" i="32"/>
  <c r="R67" i="32"/>
  <c r="R68" i="32"/>
  <c r="R69" i="32"/>
  <c r="R70" i="32"/>
  <c r="R71" i="32"/>
  <c r="R72" i="32"/>
  <c r="R73" i="32"/>
  <c r="R74" i="32"/>
  <c r="R75" i="32"/>
  <c r="R76" i="32"/>
  <c r="R77" i="32"/>
  <c r="R78" i="32"/>
  <c r="R79" i="32"/>
  <c r="R80" i="32"/>
  <c r="R81" i="32"/>
  <c r="R82" i="32"/>
  <c r="R83" i="32"/>
  <c r="R84" i="32"/>
  <c r="R85" i="32"/>
  <c r="R86" i="32"/>
  <c r="R87" i="32"/>
  <c r="R88" i="32"/>
  <c r="R89" i="32"/>
  <c r="R90" i="32"/>
  <c r="R91" i="32"/>
  <c r="R92" i="32"/>
  <c r="R93" i="32"/>
  <c r="R94" i="32"/>
  <c r="R95" i="32"/>
  <c r="R96" i="32"/>
  <c r="R97" i="32"/>
  <c r="R98" i="32"/>
  <c r="R99" i="32"/>
  <c r="R100" i="32"/>
  <c r="R101" i="32"/>
  <c r="R102" i="32"/>
  <c r="R103" i="32"/>
  <c r="R104" i="32"/>
  <c r="R105" i="32"/>
  <c r="R106" i="32"/>
  <c r="T5" i="32" l="1"/>
  <c r="S7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8" i="32"/>
  <c r="S9" i="32"/>
  <c r="S10" i="32"/>
  <c r="S11" i="32"/>
  <c r="S24" i="32"/>
  <c r="S25" i="32"/>
  <c r="S26" i="32"/>
  <c r="S27" i="32"/>
  <c r="S28" i="32"/>
  <c r="S29" i="32"/>
  <c r="S30" i="32"/>
  <c r="S31" i="32"/>
  <c r="S32" i="32"/>
  <c r="S33" i="32"/>
  <c r="S34" i="32"/>
  <c r="S47" i="32"/>
  <c r="S49" i="32"/>
  <c r="S51" i="32"/>
  <c r="S53" i="32"/>
  <c r="S55" i="32"/>
  <c r="S57" i="32"/>
  <c r="S37" i="32"/>
  <c r="S36" i="32"/>
  <c r="S38" i="32"/>
  <c r="S39" i="32"/>
  <c r="S40" i="32"/>
  <c r="S41" i="32"/>
  <c r="S42" i="32"/>
  <c r="S43" i="32"/>
  <c r="S44" i="32"/>
  <c r="S45" i="32"/>
  <c r="S46" i="32"/>
  <c r="S48" i="32"/>
  <c r="S50" i="32"/>
  <c r="S52" i="32"/>
  <c r="S54" i="32"/>
  <c r="S56" i="32"/>
  <c r="S35" i="32"/>
  <c r="S60" i="32"/>
  <c r="S61" i="32"/>
  <c r="S62" i="32"/>
  <c r="S63" i="32"/>
  <c r="S64" i="32"/>
  <c r="S65" i="32"/>
  <c r="S66" i="32"/>
  <c r="S67" i="32"/>
  <c r="S68" i="32"/>
  <c r="S69" i="32"/>
  <c r="S70" i="32"/>
  <c r="S71" i="32"/>
  <c r="S72" i="32"/>
  <c r="S73" i="32"/>
  <c r="S74" i="32"/>
  <c r="S75" i="32"/>
  <c r="S76" i="32"/>
  <c r="S77" i="32"/>
  <c r="S78" i="32"/>
  <c r="S79" i="32"/>
  <c r="S80" i="32"/>
  <c r="S81" i="32"/>
  <c r="S82" i="32"/>
  <c r="S83" i="32"/>
  <c r="S84" i="32"/>
  <c r="S58" i="32"/>
  <c r="S59" i="32"/>
  <c r="S85" i="32"/>
  <c r="S86" i="32"/>
  <c r="S87" i="32"/>
  <c r="S88" i="32"/>
  <c r="S89" i="32"/>
  <c r="S90" i="32"/>
  <c r="S91" i="32"/>
  <c r="S92" i="32"/>
  <c r="S93" i="32"/>
  <c r="S94" i="32"/>
  <c r="S95" i="32"/>
  <c r="S96" i="32"/>
  <c r="S97" i="32"/>
  <c r="S98" i="32"/>
  <c r="S99" i="32"/>
  <c r="S100" i="32"/>
  <c r="S101" i="32"/>
  <c r="S102" i="32"/>
  <c r="S103" i="32"/>
  <c r="S104" i="32"/>
  <c r="S105" i="32"/>
  <c r="S106" i="32"/>
  <c r="U5" i="32" l="1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4" i="32"/>
  <c r="T25" i="32"/>
  <c r="T26" i="32"/>
  <c r="T27" i="32"/>
  <c r="T28" i="32"/>
  <c r="T21" i="32"/>
  <c r="T22" i="32"/>
  <c r="T23" i="32"/>
  <c r="T35" i="32"/>
  <c r="T36" i="32"/>
  <c r="T37" i="32"/>
  <c r="T29" i="32"/>
  <c r="T30" i="32"/>
  <c r="T31" i="32"/>
  <c r="T32" i="32"/>
  <c r="T33" i="32"/>
  <c r="T34" i="32"/>
  <c r="T38" i="32"/>
  <c r="T39" i="32"/>
  <c r="T40" i="32"/>
  <c r="T41" i="32"/>
  <c r="T42" i="32"/>
  <c r="T43" i="32"/>
  <c r="T44" i="32"/>
  <c r="T45" i="32"/>
  <c r="T46" i="32"/>
  <c r="T48" i="32"/>
  <c r="T50" i="32"/>
  <c r="T52" i="32"/>
  <c r="T55" i="32"/>
  <c r="T57" i="32"/>
  <c r="T58" i="32"/>
  <c r="T59" i="32"/>
  <c r="T47" i="32"/>
  <c r="T49" i="32"/>
  <c r="T51" i="32"/>
  <c r="T53" i="32"/>
  <c r="T54" i="32"/>
  <c r="T56" i="32"/>
  <c r="T60" i="32"/>
  <c r="T61" i="32"/>
  <c r="T62" i="32"/>
  <c r="T63" i="32"/>
  <c r="T64" i="32"/>
  <c r="T65" i="32"/>
  <c r="T66" i="32"/>
  <c r="T67" i="32"/>
  <c r="T68" i="32"/>
  <c r="T69" i="32"/>
  <c r="T70" i="32"/>
  <c r="T71" i="32"/>
  <c r="T72" i="32"/>
  <c r="T73" i="32"/>
  <c r="T74" i="32"/>
  <c r="T75" i="32"/>
  <c r="T76" i="32"/>
  <c r="T77" i="32"/>
  <c r="T78" i="32"/>
  <c r="T79" i="32"/>
  <c r="T80" i="32"/>
  <c r="T81" i="32"/>
  <c r="T82" i="32"/>
  <c r="T83" i="32"/>
  <c r="T84" i="32"/>
  <c r="T85" i="32"/>
  <c r="T86" i="32"/>
  <c r="T87" i="32"/>
  <c r="T88" i="32"/>
  <c r="T89" i="32"/>
  <c r="T90" i="32"/>
  <c r="T91" i="32"/>
  <c r="T92" i="32"/>
  <c r="T93" i="32"/>
  <c r="T94" i="32"/>
  <c r="T95" i="32"/>
  <c r="T96" i="32"/>
  <c r="T98" i="32"/>
  <c r="T100" i="32"/>
  <c r="T102" i="32"/>
  <c r="T104" i="32"/>
  <c r="T106" i="32"/>
  <c r="T97" i="32"/>
  <c r="T99" i="32"/>
  <c r="T101" i="32"/>
  <c r="T103" i="32"/>
  <c r="T105" i="32"/>
  <c r="V5" i="32" l="1"/>
  <c r="U7" i="32"/>
  <c r="U8" i="32"/>
  <c r="U9" i="32"/>
  <c r="U10" i="32"/>
  <c r="U11" i="32"/>
  <c r="U12" i="32"/>
  <c r="U13" i="32"/>
  <c r="U19" i="32"/>
  <c r="U21" i="32"/>
  <c r="U22" i="32"/>
  <c r="U23" i="32"/>
  <c r="U15" i="32"/>
  <c r="U18" i="32"/>
  <c r="U24" i="32"/>
  <c r="U25" i="32"/>
  <c r="U26" i="32"/>
  <c r="U27" i="32"/>
  <c r="U14" i="32"/>
  <c r="U17" i="32"/>
  <c r="U20" i="32"/>
  <c r="U16" i="32"/>
  <c r="U28" i="32"/>
  <c r="U34" i="32"/>
  <c r="U35" i="32"/>
  <c r="U36" i="32"/>
  <c r="U37" i="32"/>
  <c r="U38" i="32"/>
  <c r="U39" i="32"/>
  <c r="U40" i="32"/>
  <c r="U41" i="32"/>
  <c r="U42" i="32"/>
  <c r="U43" i="32"/>
  <c r="U44" i="32"/>
  <c r="U45" i="32"/>
  <c r="U46" i="32"/>
  <c r="U29" i="32"/>
  <c r="U30" i="32"/>
  <c r="U31" i="32"/>
  <c r="U32" i="32"/>
  <c r="U33" i="32"/>
  <c r="U48" i="32"/>
  <c r="U50" i="32"/>
  <c r="U52" i="32"/>
  <c r="U54" i="32"/>
  <c r="U56" i="32"/>
  <c r="U58" i="32"/>
  <c r="U47" i="32"/>
  <c r="U49" i="32"/>
  <c r="U51" i="32"/>
  <c r="U53" i="32"/>
  <c r="U55" i="32"/>
  <c r="U57" i="32"/>
  <c r="U60" i="32"/>
  <c r="U61" i="32"/>
  <c r="U62" i="32"/>
  <c r="U63" i="32"/>
  <c r="U64" i="32"/>
  <c r="U65" i="32"/>
  <c r="U66" i="32"/>
  <c r="U67" i="32"/>
  <c r="U59" i="32"/>
  <c r="U69" i="32"/>
  <c r="U68" i="32"/>
  <c r="U71" i="32"/>
  <c r="U72" i="32"/>
  <c r="U73" i="32"/>
  <c r="U74" i="32"/>
  <c r="U75" i="32"/>
  <c r="U76" i="32"/>
  <c r="U77" i="32"/>
  <c r="U78" i="32"/>
  <c r="U79" i="32"/>
  <c r="U80" i="32"/>
  <c r="U81" i="32"/>
  <c r="U82" i="32"/>
  <c r="U83" i="32"/>
  <c r="U84" i="32"/>
  <c r="U85" i="32"/>
  <c r="U86" i="32"/>
  <c r="U87" i="32"/>
  <c r="U88" i="32"/>
  <c r="U89" i="32"/>
  <c r="U90" i="32"/>
  <c r="U91" i="32"/>
  <c r="U92" i="32"/>
  <c r="U93" i="32"/>
  <c r="U94" i="32"/>
  <c r="U95" i="32"/>
  <c r="U96" i="32"/>
  <c r="U97" i="32"/>
  <c r="U98" i="32"/>
  <c r="U99" i="32"/>
  <c r="U100" i="32"/>
  <c r="U101" i="32"/>
  <c r="U102" i="32"/>
  <c r="U103" i="32"/>
  <c r="U104" i="32"/>
  <c r="U105" i="32"/>
  <c r="U106" i="32"/>
  <c r="U70" i="32"/>
  <c r="W5" i="32" l="1"/>
  <c r="V7" i="32"/>
  <c r="V8" i="32"/>
  <c r="V9" i="32"/>
  <c r="V10" i="32"/>
  <c r="V11" i="32"/>
  <c r="V12" i="32"/>
  <c r="V13" i="32"/>
  <c r="V14" i="32"/>
  <c r="V15" i="32"/>
  <c r="V16" i="32"/>
  <c r="V17" i="32"/>
  <c r="V18" i="32"/>
  <c r="V19" i="32"/>
  <c r="V20" i="32"/>
  <c r="V21" i="32"/>
  <c r="V22" i="32"/>
  <c r="V23" i="32"/>
  <c r="V24" i="32"/>
  <c r="V25" i="32"/>
  <c r="V26" i="32"/>
  <c r="V27" i="32"/>
  <c r="V28" i="32"/>
  <c r="V29" i="32"/>
  <c r="V30" i="32"/>
  <c r="V31" i="32"/>
  <c r="V32" i="32"/>
  <c r="V34" i="32"/>
  <c r="V35" i="32"/>
  <c r="V36" i="32"/>
  <c r="V37" i="32"/>
  <c r="V38" i="32"/>
  <c r="V39" i="32"/>
  <c r="V40" i="32"/>
  <c r="V41" i="32"/>
  <c r="V42" i="32"/>
  <c r="V43" i="32"/>
  <c r="V44" i="32"/>
  <c r="V45" i="32"/>
  <c r="V46" i="32"/>
  <c r="V47" i="32"/>
  <c r="V48" i="32"/>
  <c r="V49" i="32"/>
  <c r="V50" i="32"/>
  <c r="V51" i="32"/>
  <c r="V52" i="32"/>
  <c r="V53" i="32"/>
  <c r="V54" i="32"/>
  <c r="V55" i="32"/>
  <c r="V56" i="32"/>
  <c r="V57" i="32"/>
  <c r="V58" i="32"/>
  <c r="V59" i="32"/>
  <c r="V33" i="32"/>
  <c r="V60" i="32"/>
  <c r="V61" i="32"/>
  <c r="V62" i="32"/>
  <c r="V63" i="32"/>
  <c r="V64" i="32"/>
  <c r="V65" i="32"/>
  <c r="V66" i="32"/>
  <c r="V67" i="32"/>
  <c r="V68" i="32"/>
  <c r="V69" i="32"/>
  <c r="V70" i="32"/>
  <c r="V71" i="32"/>
  <c r="V72" i="32"/>
  <c r="V73" i="32"/>
  <c r="V74" i="32"/>
  <c r="V75" i="32"/>
  <c r="V76" i="32"/>
  <c r="V77" i="32"/>
  <c r="V78" i="32"/>
  <c r="V79" i="32"/>
  <c r="V80" i="32"/>
  <c r="V81" i="32"/>
  <c r="V82" i="32"/>
  <c r="V83" i="32"/>
  <c r="V84" i="32"/>
  <c r="V85" i="32"/>
  <c r="V86" i="32"/>
  <c r="V87" i="32"/>
  <c r="V88" i="32"/>
  <c r="V89" i="32"/>
  <c r="V90" i="32"/>
  <c r="V91" i="32"/>
  <c r="V92" i="32"/>
  <c r="V93" i="32"/>
  <c r="V94" i="32"/>
  <c r="V95" i="32"/>
  <c r="V96" i="32"/>
  <c r="V97" i="32"/>
  <c r="V98" i="32"/>
  <c r="V99" i="32"/>
  <c r="V100" i="32"/>
  <c r="V101" i="32"/>
  <c r="V102" i="32"/>
  <c r="V103" i="32"/>
  <c r="V104" i="32"/>
  <c r="V105" i="32"/>
  <c r="V106" i="32"/>
  <c r="X5" i="32" l="1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34" i="32"/>
  <c r="W35" i="32"/>
  <c r="W38" i="32"/>
  <c r="W39" i="32"/>
  <c r="W40" i="32"/>
  <c r="W41" i="32"/>
  <c r="W42" i="32"/>
  <c r="W43" i="32"/>
  <c r="W44" i="32"/>
  <c r="W45" i="32"/>
  <c r="W46" i="32"/>
  <c r="W37" i="32"/>
  <c r="W36" i="32"/>
  <c r="W47" i="32"/>
  <c r="W49" i="32"/>
  <c r="W51" i="32"/>
  <c r="W53" i="32"/>
  <c r="W48" i="32"/>
  <c r="W50" i="32"/>
  <c r="W52" i="32"/>
  <c r="W55" i="32"/>
  <c r="W57" i="32"/>
  <c r="W58" i="32"/>
  <c r="W59" i="32"/>
  <c r="W60" i="32"/>
  <c r="W61" i="32"/>
  <c r="W62" i="32"/>
  <c r="W63" i="32"/>
  <c r="W64" i="32"/>
  <c r="W65" i="32"/>
  <c r="W66" i="32"/>
  <c r="W67" i="32"/>
  <c r="W68" i="32"/>
  <c r="W69" i="32"/>
  <c r="W70" i="32"/>
  <c r="W71" i="32"/>
  <c r="W72" i="32"/>
  <c r="W73" i="32"/>
  <c r="W74" i="32"/>
  <c r="W75" i="32"/>
  <c r="W76" i="32"/>
  <c r="W77" i="32"/>
  <c r="W78" i="32"/>
  <c r="W79" i="32"/>
  <c r="W80" i="32"/>
  <c r="W81" i="32"/>
  <c r="W82" i="32"/>
  <c r="W83" i="32"/>
  <c r="W54" i="32"/>
  <c r="W56" i="32"/>
  <c r="W84" i="32"/>
  <c r="W85" i="32"/>
  <c r="W86" i="32"/>
  <c r="W87" i="32"/>
  <c r="W88" i="32"/>
  <c r="W89" i="32"/>
  <c r="W90" i="32"/>
  <c r="W91" i="32"/>
  <c r="W92" i="32"/>
  <c r="W93" i="32"/>
  <c r="W94" i="32"/>
  <c r="W95" i="32"/>
  <c r="W96" i="32"/>
  <c r="W97" i="32"/>
  <c r="W98" i="32"/>
  <c r="W99" i="32"/>
  <c r="W100" i="32"/>
  <c r="W101" i="32"/>
  <c r="W102" i="32"/>
  <c r="W103" i="32"/>
  <c r="W104" i="32"/>
  <c r="W105" i="32"/>
  <c r="W106" i="32"/>
  <c r="Y5" i="32" l="1"/>
  <c r="X8" i="32"/>
  <c r="X7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4" i="32"/>
  <c r="X25" i="32"/>
  <c r="X26" i="32"/>
  <c r="X27" i="32"/>
  <c r="X28" i="32"/>
  <c r="X21" i="32"/>
  <c r="X22" i="32"/>
  <c r="X23" i="32"/>
  <c r="X33" i="32"/>
  <c r="X35" i="32"/>
  <c r="X36" i="32"/>
  <c r="X37" i="32"/>
  <c r="X34" i="32"/>
  <c r="X31" i="32"/>
  <c r="X47" i="32"/>
  <c r="X49" i="32"/>
  <c r="X51" i="32"/>
  <c r="X53" i="32"/>
  <c r="X55" i="32"/>
  <c r="X57" i="32"/>
  <c r="X30" i="32"/>
  <c r="X38" i="32"/>
  <c r="X39" i="32"/>
  <c r="X40" i="32"/>
  <c r="X41" i="32"/>
  <c r="X42" i="32"/>
  <c r="X43" i="32"/>
  <c r="X44" i="32"/>
  <c r="X45" i="32"/>
  <c r="X29" i="32"/>
  <c r="X48" i="32"/>
  <c r="X50" i="32"/>
  <c r="X52" i="32"/>
  <c r="X54" i="32"/>
  <c r="X56" i="32"/>
  <c r="X32" i="32"/>
  <c r="X58" i="32"/>
  <c r="X46" i="32"/>
  <c r="X59" i="32"/>
  <c r="X60" i="32"/>
  <c r="X61" i="32"/>
  <c r="X62" i="32"/>
  <c r="X63" i="32"/>
  <c r="X64" i="32"/>
  <c r="X65" i="32"/>
  <c r="X66" i="32"/>
  <c r="X67" i="32"/>
  <c r="X68" i="32"/>
  <c r="X69" i="32"/>
  <c r="X70" i="32"/>
  <c r="X84" i="32"/>
  <c r="X85" i="32"/>
  <c r="X86" i="32"/>
  <c r="X87" i="32"/>
  <c r="X88" i="32"/>
  <c r="X89" i="32"/>
  <c r="X90" i="32"/>
  <c r="X91" i="32"/>
  <c r="X92" i="32"/>
  <c r="X93" i="32"/>
  <c r="X94" i="32"/>
  <c r="X95" i="32"/>
  <c r="X96" i="32"/>
  <c r="X71" i="32"/>
  <c r="X72" i="32"/>
  <c r="X73" i="32"/>
  <c r="X74" i="32"/>
  <c r="X75" i="32"/>
  <c r="X76" i="32"/>
  <c r="X77" i="32"/>
  <c r="X78" i="32"/>
  <c r="X79" i="32"/>
  <c r="X80" i="32"/>
  <c r="X81" i="32"/>
  <c r="X82" i="32"/>
  <c r="X83" i="32"/>
  <c r="X98" i="32"/>
  <c r="X100" i="32"/>
  <c r="X102" i="32"/>
  <c r="X104" i="32"/>
  <c r="X106" i="32"/>
  <c r="X97" i="32"/>
  <c r="X99" i="32"/>
  <c r="X101" i="32"/>
  <c r="X103" i="32"/>
  <c r="X105" i="32"/>
  <c r="Z5" i="32" l="1"/>
  <c r="Y7" i="32"/>
  <c r="Y8" i="32"/>
  <c r="Y9" i="32"/>
  <c r="Y10" i="32"/>
  <c r="Y11" i="32"/>
  <c r="Y12" i="32"/>
  <c r="Y13" i="32"/>
  <c r="Y16" i="32"/>
  <c r="Y19" i="32"/>
  <c r="Y24" i="32"/>
  <c r="Y25" i="32"/>
  <c r="Y26" i="32"/>
  <c r="Y27" i="32"/>
  <c r="Y15" i="32"/>
  <c r="Y18" i="32"/>
  <c r="Y21" i="32"/>
  <c r="Y22" i="32"/>
  <c r="Y23" i="32"/>
  <c r="Y14" i="32"/>
  <c r="Y17" i="32"/>
  <c r="Y20" i="32"/>
  <c r="Y29" i="32"/>
  <c r="Y30" i="32"/>
  <c r="Y31" i="32"/>
  <c r="Y32" i="32"/>
  <c r="Y28" i="32"/>
  <c r="Y33" i="32"/>
  <c r="Y35" i="32"/>
  <c r="Y36" i="32"/>
  <c r="Y37" i="32"/>
  <c r="Y38" i="32"/>
  <c r="Y39" i="32"/>
  <c r="Y40" i="32"/>
  <c r="Y41" i="32"/>
  <c r="Y42" i="32"/>
  <c r="Y43" i="32"/>
  <c r="Y44" i="32"/>
  <c r="Y45" i="32"/>
  <c r="Y46" i="32"/>
  <c r="Y34" i="32"/>
  <c r="Y48" i="32"/>
  <c r="Y50" i="32"/>
  <c r="Y52" i="32"/>
  <c r="Y54" i="32"/>
  <c r="Y56" i="32"/>
  <c r="Y59" i="32"/>
  <c r="Y60" i="32"/>
  <c r="Y61" i="32"/>
  <c r="Y62" i="32"/>
  <c r="Y63" i="32"/>
  <c r="Y64" i="32"/>
  <c r="Y65" i="32"/>
  <c r="Y66" i="32"/>
  <c r="Y55" i="32"/>
  <c r="Y57" i="32"/>
  <c r="Y47" i="32"/>
  <c r="Y49" i="32"/>
  <c r="Y51" i="32"/>
  <c r="Y53" i="32"/>
  <c r="Y58" i="32"/>
  <c r="Y70" i="32"/>
  <c r="Y69" i="32"/>
  <c r="Y84" i="32"/>
  <c r="Y85" i="32"/>
  <c r="Y86" i="32"/>
  <c r="Y87" i="32"/>
  <c r="Y88" i="32"/>
  <c r="Y89" i="32"/>
  <c r="Y90" i="32"/>
  <c r="Y91" i="32"/>
  <c r="Y92" i="32"/>
  <c r="Y93" i="32"/>
  <c r="Y94" i="32"/>
  <c r="Y95" i="32"/>
  <c r="Y96" i="32"/>
  <c r="Y97" i="32"/>
  <c r="Y98" i="32"/>
  <c r="Y99" i="32"/>
  <c r="Y100" i="32"/>
  <c r="Y101" i="32"/>
  <c r="Y102" i="32"/>
  <c r="Y103" i="32"/>
  <c r="Y104" i="32"/>
  <c r="Y105" i="32"/>
  <c r="Y106" i="32"/>
  <c r="Y68" i="32"/>
  <c r="Y67" i="32"/>
  <c r="Y71" i="32"/>
  <c r="Y72" i="32"/>
  <c r="Y73" i="32"/>
  <c r="Y74" i="32"/>
  <c r="Y75" i="32"/>
  <c r="Y76" i="32"/>
  <c r="Y77" i="32"/>
  <c r="Y78" i="32"/>
  <c r="Y79" i="32"/>
  <c r="Y80" i="32"/>
  <c r="Y81" i="32"/>
  <c r="Y82" i="32"/>
  <c r="Y83" i="32"/>
  <c r="Z7" i="32" l="1"/>
  <c r="AA5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4" i="32"/>
  <c r="Z33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48" i="32"/>
  <c r="Z49" i="32"/>
  <c r="Z50" i="32"/>
  <c r="Z51" i="32"/>
  <c r="Z52" i="32"/>
  <c r="Z53" i="32"/>
  <c r="Z54" i="32"/>
  <c r="Z55" i="32"/>
  <c r="Z56" i="32"/>
  <c r="Z57" i="32"/>
  <c r="Z58" i="32"/>
  <c r="Z59" i="32"/>
  <c r="Z60" i="32"/>
  <c r="Z61" i="32"/>
  <c r="Z62" i="32"/>
  <c r="Z63" i="32"/>
  <c r="Z64" i="32"/>
  <c r="Z65" i="32"/>
  <c r="Z66" i="32"/>
  <c r="Z67" i="32"/>
  <c r="Z68" i="32"/>
  <c r="Z69" i="32"/>
  <c r="Z70" i="32"/>
  <c r="Z71" i="32"/>
  <c r="Z72" i="32"/>
  <c r="Z73" i="32"/>
  <c r="Z74" i="32"/>
  <c r="Z75" i="32"/>
  <c r="Z76" i="32"/>
  <c r="Z77" i="32"/>
  <c r="Z78" i="32"/>
  <c r="Z79" i="32"/>
  <c r="Z80" i="32"/>
  <c r="Z81" i="32"/>
  <c r="Z82" i="32"/>
  <c r="Z83" i="32"/>
  <c r="Z84" i="32"/>
  <c r="Z85" i="32"/>
  <c r="Z86" i="32"/>
  <c r="Z87" i="32"/>
  <c r="Z88" i="32"/>
  <c r="Z89" i="32"/>
  <c r="Z90" i="32"/>
  <c r="Z91" i="32"/>
  <c r="Z92" i="32"/>
  <c r="Z93" i="32"/>
  <c r="Z94" i="32"/>
  <c r="Z95" i="32"/>
  <c r="Z96" i="32"/>
  <c r="Z97" i="32"/>
  <c r="Z98" i="32"/>
  <c r="Z99" i="32"/>
  <c r="Z100" i="32"/>
  <c r="Z101" i="32"/>
  <c r="Z102" i="32"/>
  <c r="Z103" i="32"/>
  <c r="Z104" i="32"/>
  <c r="Z105" i="32"/>
  <c r="Z106" i="32"/>
  <c r="AB5" i="32" l="1"/>
  <c r="AA7" i="32"/>
  <c r="AA8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9" i="32"/>
  <c r="AA10" i="32"/>
  <c r="AA24" i="32"/>
  <c r="AA25" i="32"/>
  <c r="AA26" i="32"/>
  <c r="AA27" i="32"/>
  <c r="AA28" i="32"/>
  <c r="AA29" i="32"/>
  <c r="AA30" i="32"/>
  <c r="AA31" i="32"/>
  <c r="AA32" i="32"/>
  <c r="AA33" i="32"/>
  <c r="AA34" i="32"/>
  <c r="AA36" i="32"/>
  <c r="AA48" i="32"/>
  <c r="AA50" i="32"/>
  <c r="AA52" i="32"/>
  <c r="AA54" i="32"/>
  <c r="AA56" i="32"/>
  <c r="AA58" i="32"/>
  <c r="AA35" i="32"/>
  <c r="AA38" i="32"/>
  <c r="AA39" i="32"/>
  <c r="AA40" i="32"/>
  <c r="AA41" i="32"/>
  <c r="AA42" i="32"/>
  <c r="AA43" i="32"/>
  <c r="AA44" i="32"/>
  <c r="AA45" i="32"/>
  <c r="AA46" i="32"/>
  <c r="AA47" i="32"/>
  <c r="AA49" i="32"/>
  <c r="AA51" i="32"/>
  <c r="AA53" i="32"/>
  <c r="AA55" i="32"/>
  <c r="AA57" i="32"/>
  <c r="AA37" i="32"/>
  <c r="AA59" i="32"/>
  <c r="AA60" i="32"/>
  <c r="AA61" i="32"/>
  <c r="AA62" i="32"/>
  <c r="AA63" i="32"/>
  <c r="AA64" i="32"/>
  <c r="AA65" i="32"/>
  <c r="AA66" i="32"/>
  <c r="AA67" i="32"/>
  <c r="AA68" i="32"/>
  <c r="AA69" i="32"/>
  <c r="AA70" i="32"/>
  <c r="AA71" i="32"/>
  <c r="AA72" i="32"/>
  <c r="AA73" i="32"/>
  <c r="AA74" i="32"/>
  <c r="AA75" i="32"/>
  <c r="AA76" i="32"/>
  <c r="AA77" i="32"/>
  <c r="AA78" i="32"/>
  <c r="AA79" i="32"/>
  <c r="AA80" i="32"/>
  <c r="AA81" i="32"/>
  <c r="AA82" i="32"/>
  <c r="AA83" i="32"/>
  <c r="AA84" i="32"/>
  <c r="AA85" i="32"/>
  <c r="AA86" i="32"/>
  <c r="AA87" i="32"/>
  <c r="AA88" i="32"/>
  <c r="AA89" i="32"/>
  <c r="AA90" i="32"/>
  <c r="AA91" i="32"/>
  <c r="AA92" i="32"/>
  <c r="AA93" i="32"/>
  <c r="AA94" i="32"/>
  <c r="AA95" i="32"/>
  <c r="AA96" i="32"/>
  <c r="AA97" i="32"/>
  <c r="AA98" i="32"/>
  <c r="AA99" i="32"/>
  <c r="AA100" i="32"/>
  <c r="AA101" i="32"/>
  <c r="AA102" i="32"/>
  <c r="AA103" i="32"/>
  <c r="AA104" i="32"/>
  <c r="AA105" i="32"/>
  <c r="AA106" i="32"/>
  <c r="AC5" i="32" l="1"/>
  <c r="AB8" i="32"/>
  <c r="AB7" i="32"/>
  <c r="AB9" i="32"/>
  <c r="AB10" i="32"/>
  <c r="AB11" i="32"/>
  <c r="AB12" i="32"/>
  <c r="AB13" i="32"/>
  <c r="AB14" i="32"/>
  <c r="AB15" i="32"/>
  <c r="AB16" i="32"/>
  <c r="AB17" i="32"/>
  <c r="AB18" i="32"/>
  <c r="AB19" i="32"/>
  <c r="AB20" i="32"/>
  <c r="AB24" i="32"/>
  <c r="AB25" i="32"/>
  <c r="AB26" i="32"/>
  <c r="AB27" i="32"/>
  <c r="AB28" i="32"/>
  <c r="AB21" i="32"/>
  <c r="AB22" i="32"/>
  <c r="AB23" i="32"/>
  <c r="AB35" i="32"/>
  <c r="AB36" i="32"/>
  <c r="AB37" i="32"/>
  <c r="AB29" i="32"/>
  <c r="AB30" i="32"/>
  <c r="AB31" i="32"/>
  <c r="AB32" i="32"/>
  <c r="AB34" i="32"/>
  <c r="AB33" i="32"/>
  <c r="AB38" i="32"/>
  <c r="AB39" i="32"/>
  <c r="AB40" i="32"/>
  <c r="AB41" i="32"/>
  <c r="AB42" i="32"/>
  <c r="AB43" i="32"/>
  <c r="AB44" i="32"/>
  <c r="AB45" i="32"/>
  <c r="AB46" i="32"/>
  <c r="AB47" i="32"/>
  <c r="AB49" i="32"/>
  <c r="AB51" i="32"/>
  <c r="AB53" i="32"/>
  <c r="AB58" i="32"/>
  <c r="AB54" i="32"/>
  <c r="AB56" i="32"/>
  <c r="AB48" i="32"/>
  <c r="AB50" i="32"/>
  <c r="AB52" i="32"/>
  <c r="AB55" i="32"/>
  <c r="AB57" i="32"/>
  <c r="AB59" i="32"/>
  <c r="AB60" i="32"/>
  <c r="AB61" i="32"/>
  <c r="AB62" i="32"/>
  <c r="AB63" i="32"/>
  <c r="AB64" i="32"/>
  <c r="AB65" i="32"/>
  <c r="AB66" i="32"/>
  <c r="AB67" i="32"/>
  <c r="AB68" i="32"/>
  <c r="AB69" i="32"/>
  <c r="AB70" i="32"/>
  <c r="AB71" i="32"/>
  <c r="AB72" i="32"/>
  <c r="AB73" i="32"/>
  <c r="AB74" i="32"/>
  <c r="AB75" i="32"/>
  <c r="AB76" i="32"/>
  <c r="AB77" i="32"/>
  <c r="AB78" i="32"/>
  <c r="AB79" i="32"/>
  <c r="AB80" i="32"/>
  <c r="AB81" i="32"/>
  <c r="AB82" i="32"/>
  <c r="AB83" i="32"/>
  <c r="AB84" i="32"/>
  <c r="AB85" i="32"/>
  <c r="AB86" i="32"/>
  <c r="AB87" i="32"/>
  <c r="AB88" i="32"/>
  <c r="AB89" i="32"/>
  <c r="AB90" i="32"/>
  <c r="AB91" i="32"/>
  <c r="AB92" i="32"/>
  <c r="AB93" i="32"/>
  <c r="AB94" i="32"/>
  <c r="AB95" i="32"/>
  <c r="AB96" i="32"/>
  <c r="AB97" i="32"/>
  <c r="AB99" i="32"/>
  <c r="AB101" i="32"/>
  <c r="AB103" i="32"/>
  <c r="AB105" i="32"/>
  <c r="AB98" i="32"/>
  <c r="AB100" i="32"/>
  <c r="AB102" i="32"/>
  <c r="AB104" i="32"/>
  <c r="AB106" i="32"/>
  <c r="AD5" i="32" l="1"/>
  <c r="AC7" i="32"/>
  <c r="AC8" i="32"/>
  <c r="AC9" i="32"/>
  <c r="AC10" i="32"/>
  <c r="AC11" i="32"/>
  <c r="AC12" i="32"/>
  <c r="AC13" i="32"/>
  <c r="AC14" i="32"/>
  <c r="AC17" i="32"/>
  <c r="AC20" i="32"/>
  <c r="AC21" i="32"/>
  <c r="AC22" i="32"/>
  <c r="AC23" i="32"/>
  <c r="AC16" i="32"/>
  <c r="AC24" i="32"/>
  <c r="AC25" i="32"/>
  <c r="AC26" i="32"/>
  <c r="AC27" i="32"/>
  <c r="AC19" i="32"/>
  <c r="AC15" i="32"/>
  <c r="AC18" i="32"/>
  <c r="AC33" i="32"/>
  <c r="AC35" i="32"/>
  <c r="AC36" i="32"/>
  <c r="AC37" i="32"/>
  <c r="AC38" i="32"/>
  <c r="AC39" i="32"/>
  <c r="AC40" i="32"/>
  <c r="AC41" i="32"/>
  <c r="AC42" i="32"/>
  <c r="AC43" i="32"/>
  <c r="AC44" i="32"/>
  <c r="AC45" i="32"/>
  <c r="AC46" i="32"/>
  <c r="AC28" i="32"/>
  <c r="AC29" i="32"/>
  <c r="AC30" i="32"/>
  <c r="AC31" i="32"/>
  <c r="AC32" i="32"/>
  <c r="AC34" i="32"/>
  <c r="AC47" i="32"/>
  <c r="AC49" i="32"/>
  <c r="AC51" i="32"/>
  <c r="AC53" i="32"/>
  <c r="AC55" i="32"/>
  <c r="AC57" i="32"/>
  <c r="AC48" i="32"/>
  <c r="AC50" i="32"/>
  <c r="AC52" i="32"/>
  <c r="AC54" i="32"/>
  <c r="AC56" i="32"/>
  <c r="AC59" i="32"/>
  <c r="AC60" i="32"/>
  <c r="AC61" i="32"/>
  <c r="AC62" i="32"/>
  <c r="AC63" i="32"/>
  <c r="AC64" i="32"/>
  <c r="AC65" i="32"/>
  <c r="AC66" i="32"/>
  <c r="AC58" i="32"/>
  <c r="AC67" i="32"/>
  <c r="AC70" i="32"/>
  <c r="AC71" i="32"/>
  <c r="AC72" i="32"/>
  <c r="AC73" i="32"/>
  <c r="AC74" i="32"/>
  <c r="AC75" i="32"/>
  <c r="AC76" i="32"/>
  <c r="AC77" i="32"/>
  <c r="AC78" i="32"/>
  <c r="AC79" i="32"/>
  <c r="AC80" i="32"/>
  <c r="AC81" i="32"/>
  <c r="AC82" i="32"/>
  <c r="AC83" i="32"/>
  <c r="AC84" i="32"/>
  <c r="AC85" i="32"/>
  <c r="AC86" i="32"/>
  <c r="AC87" i="32"/>
  <c r="AC88" i="32"/>
  <c r="AC89" i="32"/>
  <c r="AC90" i="32"/>
  <c r="AC91" i="32"/>
  <c r="AC92" i="32"/>
  <c r="AC93" i="32"/>
  <c r="AC94" i="32"/>
  <c r="AC95" i="32"/>
  <c r="AC96" i="32"/>
  <c r="AC97" i="32"/>
  <c r="AC98" i="32"/>
  <c r="AC99" i="32"/>
  <c r="AC100" i="32"/>
  <c r="AC101" i="32"/>
  <c r="AC102" i="32"/>
  <c r="AC103" i="32"/>
  <c r="AC104" i="32"/>
  <c r="AC105" i="32"/>
  <c r="AC106" i="32"/>
  <c r="AC69" i="32"/>
  <c r="AC68" i="32"/>
  <c r="AD7" i="32" l="1"/>
  <c r="AE5" i="32"/>
  <c r="AD8" i="32"/>
  <c r="AD9" i="32"/>
  <c r="AD10" i="32"/>
  <c r="AD11" i="32"/>
  <c r="AD12" i="32"/>
  <c r="AD13" i="32"/>
  <c r="AD14" i="32"/>
  <c r="AD15" i="32"/>
  <c r="AD16" i="32"/>
  <c r="AD17" i="32"/>
  <c r="AD18" i="32"/>
  <c r="AD19" i="32"/>
  <c r="AD20" i="32"/>
  <c r="AD21" i="32"/>
  <c r="AD22" i="32"/>
  <c r="AD23" i="32"/>
  <c r="AD24" i="32"/>
  <c r="AD25" i="32"/>
  <c r="AD26" i="32"/>
  <c r="AD27" i="32"/>
  <c r="AD28" i="32"/>
  <c r="AD29" i="32"/>
  <c r="AD30" i="32"/>
  <c r="AD31" i="32"/>
  <c r="AD33" i="32"/>
  <c r="AD35" i="32"/>
  <c r="AD36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D49" i="32"/>
  <c r="AD50" i="32"/>
  <c r="AD51" i="32"/>
  <c r="AD52" i="32"/>
  <c r="AD53" i="32"/>
  <c r="AD54" i="32"/>
  <c r="AD55" i="32"/>
  <c r="AD56" i="32"/>
  <c r="AD57" i="32"/>
  <c r="AD58" i="32"/>
  <c r="AD32" i="32"/>
  <c r="AD34" i="32"/>
  <c r="AD59" i="32"/>
  <c r="AD60" i="32"/>
  <c r="AD61" i="32"/>
  <c r="AD62" i="32"/>
  <c r="AD63" i="32"/>
  <c r="AD64" i="32"/>
  <c r="AD65" i="32"/>
  <c r="AD66" i="32"/>
  <c r="AD67" i="32"/>
  <c r="AD68" i="32"/>
  <c r="AD69" i="32"/>
  <c r="AD70" i="32"/>
  <c r="AD71" i="32"/>
  <c r="AD72" i="32"/>
  <c r="AD73" i="32"/>
  <c r="AD74" i="32"/>
  <c r="AD75" i="32"/>
  <c r="AD76" i="32"/>
  <c r="AD77" i="32"/>
  <c r="AD78" i="32"/>
  <c r="AD79" i="32"/>
  <c r="AD80" i="32"/>
  <c r="AD81" i="32"/>
  <c r="AD82" i="32"/>
  <c r="AD83" i="32"/>
  <c r="AD84" i="32"/>
  <c r="AD85" i="32"/>
  <c r="AD86" i="32"/>
  <c r="AD87" i="32"/>
  <c r="AD88" i="32"/>
  <c r="AD89" i="32"/>
  <c r="AD90" i="32"/>
  <c r="AD91" i="32"/>
  <c r="AD92" i="32"/>
  <c r="AD93" i="32"/>
  <c r="AD94" i="32"/>
  <c r="AD95" i="32"/>
  <c r="AD96" i="32"/>
  <c r="AD97" i="32"/>
  <c r="AD98" i="32"/>
  <c r="AD99" i="32"/>
  <c r="AD100" i="32"/>
  <c r="AD101" i="32"/>
  <c r="AD102" i="32"/>
  <c r="AD103" i="32"/>
  <c r="AD104" i="32"/>
  <c r="AD105" i="32"/>
  <c r="AD106" i="32"/>
  <c r="AE7" i="32" l="1"/>
  <c r="AE9" i="32"/>
  <c r="AE10" i="32"/>
  <c r="AE8" i="32"/>
  <c r="AE11" i="32"/>
  <c r="AE12" i="32"/>
  <c r="AE13" i="32"/>
  <c r="AE14" i="32"/>
  <c r="AE15" i="32"/>
  <c r="AE16" i="32"/>
  <c r="AE17" i="32"/>
  <c r="AE18" i="32"/>
  <c r="AE19" i="32"/>
  <c r="AE20" i="32"/>
  <c r="AE21" i="32"/>
  <c r="AE22" i="32"/>
  <c r="AE23" i="32"/>
  <c r="AE24" i="32"/>
  <c r="AE25" i="32"/>
  <c r="AE26" i="32"/>
  <c r="AE27" i="32"/>
  <c r="AE28" i="32"/>
  <c r="AE29" i="32"/>
  <c r="AE30" i="32"/>
  <c r="AE31" i="32"/>
  <c r="AE32" i="32"/>
  <c r="AE33" i="32"/>
  <c r="AE34" i="32"/>
  <c r="AE37" i="32"/>
  <c r="AE38" i="32"/>
  <c r="AE39" i="32"/>
  <c r="AE40" i="32"/>
  <c r="AE41" i="32"/>
  <c r="AE42" i="32"/>
  <c r="AE43" i="32"/>
  <c r="AE44" i="32"/>
  <c r="AE45" i="32"/>
  <c r="AE46" i="32"/>
  <c r="AE36" i="32"/>
  <c r="AE35" i="32"/>
  <c r="AE48" i="32"/>
  <c r="AE50" i="32"/>
  <c r="AE52" i="32"/>
  <c r="AE47" i="32"/>
  <c r="AE49" i="32"/>
  <c r="AE51" i="32"/>
  <c r="AE53" i="32"/>
  <c r="AE55" i="32"/>
  <c r="AE57" i="32"/>
  <c r="AE54" i="32"/>
  <c r="AE56" i="32"/>
  <c r="AE58" i="32"/>
  <c r="AE59" i="32"/>
  <c r="AE60" i="32"/>
  <c r="AE61" i="32"/>
  <c r="AE62" i="32"/>
  <c r="AE63" i="32"/>
  <c r="AE64" i="32"/>
  <c r="AE65" i="32"/>
  <c r="AE66" i="32"/>
  <c r="AE67" i="32"/>
  <c r="AE68" i="32"/>
  <c r="AE69" i="32"/>
  <c r="AE70" i="32"/>
  <c r="AE71" i="32"/>
  <c r="AE72" i="32"/>
  <c r="AE73" i="32"/>
  <c r="AE74" i="32"/>
  <c r="AE75" i="32"/>
  <c r="AE76" i="32"/>
  <c r="AE77" i="32"/>
  <c r="AE78" i="32"/>
  <c r="AE79" i="32"/>
  <c r="AE80" i="32"/>
  <c r="AE81" i="32"/>
  <c r="AE82" i="32"/>
  <c r="AE83" i="32"/>
  <c r="AE84" i="32"/>
  <c r="AE85" i="32"/>
  <c r="AE86" i="32"/>
  <c r="AE87" i="32"/>
  <c r="AE88" i="32"/>
  <c r="AE89" i="32"/>
  <c r="AE90" i="32"/>
  <c r="AE91" i="32"/>
  <c r="AE92" i="32"/>
  <c r="AE93" i="32"/>
  <c r="AE94" i="32"/>
  <c r="AE95" i="32"/>
  <c r="AE96" i="32"/>
  <c r="AE97" i="32"/>
  <c r="AE98" i="32"/>
  <c r="AE99" i="32"/>
  <c r="AE100" i="32"/>
  <c r="AE101" i="32"/>
  <c r="AE102" i="32"/>
  <c r="AE103" i="32"/>
  <c r="AE104" i="32"/>
  <c r="AE105" i="32"/>
  <c r="AE106" i="32"/>
</calcChain>
</file>

<file path=xl/sharedStrings.xml><?xml version="1.0" encoding="utf-8"?>
<sst xmlns="http://schemas.openxmlformats.org/spreadsheetml/2006/main" count="221" uniqueCount="124">
  <si>
    <t>Stratum</t>
    <phoneticPr fontId="3" type="noConversion"/>
  </si>
  <si>
    <t>h</t>
    <phoneticPr fontId="3" type="noConversion"/>
  </si>
  <si>
    <t>i</t>
    <phoneticPr fontId="3" type="noConversion"/>
  </si>
  <si>
    <r>
      <t>N</t>
    </r>
    <r>
      <rPr>
        <vertAlign val="subscript"/>
        <sz val="12"/>
        <color indexed="9"/>
        <rFont val="Times New Roman"/>
      </rPr>
      <t>i</t>
    </r>
    <phoneticPr fontId="3" type="noConversion"/>
  </si>
  <si>
    <r>
      <t>b</t>
    </r>
    <r>
      <rPr>
        <vertAlign val="subscript"/>
        <sz val="12"/>
        <color indexed="9"/>
        <rFont val="Times New Roman"/>
      </rPr>
      <t>i</t>
    </r>
    <phoneticPr fontId="3" type="noConversion"/>
  </si>
  <si>
    <r>
      <t>v</t>
    </r>
    <r>
      <rPr>
        <vertAlign val="subscript"/>
        <sz val="12"/>
        <color indexed="9"/>
        <rFont val="Times New Roman"/>
      </rPr>
      <t>i</t>
    </r>
    <phoneticPr fontId="3" type="noConversion"/>
  </si>
  <si>
    <t>random number</t>
    <phoneticPr fontId="3" type="noConversion"/>
  </si>
  <si>
    <t>PSU number</t>
    <phoneticPr fontId="3" type="noConversion"/>
  </si>
  <si>
    <t>007</t>
    <phoneticPr fontId="3" type="noConversion"/>
  </si>
  <si>
    <t>008</t>
    <phoneticPr fontId="3" type="noConversion"/>
  </si>
  <si>
    <t>1</t>
    <phoneticPr fontId="3" type="noConversion"/>
  </si>
  <si>
    <t>1</t>
    <phoneticPr fontId="3" type="noConversion"/>
  </si>
  <si>
    <t>2</t>
    <phoneticPr fontId="3" type="noConversion"/>
  </si>
  <si>
    <t>PSU virtual division</t>
    <phoneticPr fontId="3" type="noConversion"/>
  </si>
  <si>
    <t>INTERMEDIARY CALCULATIONS</t>
    <phoneticPr fontId="3" type="noConversion"/>
  </si>
  <si>
    <t>INPUT VALUES</t>
  </si>
  <si>
    <t>Number of households listed</t>
  </si>
  <si>
    <t>Number of household to be selected</t>
  </si>
  <si>
    <t>Selection Interval</t>
  </si>
  <si>
    <t>Random number</t>
  </si>
  <si>
    <t>SELECT HOUSEHOLD WITH THE FOLLOWING NUMBERS</t>
  </si>
  <si>
    <t>001</t>
  </si>
  <si>
    <t>002</t>
  </si>
  <si>
    <t>003</t>
  </si>
  <si>
    <t>004</t>
  </si>
  <si>
    <t>005</t>
  </si>
  <si>
    <t>006</t>
  </si>
  <si>
    <t>007</t>
  </si>
  <si>
    <t>I</t>
    <phoneticPr fontId="3" type="noConversion"/>
  </si>
  <si>
    <t>r</t>
    <phoneticPr fontId="3" type="noConversion"/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</si>
  <si>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</si>
  <si>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</si>
  <si>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</si>
  <si>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</si>
  <si>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</si>
  <si>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</si>
  <si>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</si>
  <si>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</si>
  <si>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</si>
  <si>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</si>
  <si>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</si>
  <si>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</si>
  <si>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</si>
  <si>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</si>
  <si>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</si>
  <si>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</si>
  <si>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</si>
  <si>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</si>
  <si>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</si>
  <si>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</si>
  <si>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</si>
  <si>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</si>
  <si>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</si>
  <si>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</si>
  <si>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</si>
  <si>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</si>
  <si>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</si>
  <si>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</si>
  <si>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</si>
  <si>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</si>
  <si>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</si>
  <si>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</si>
  <si>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</si>
  <si>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</si>
  <si>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</si>
  <si>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</si>
  <si>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</si>
  <si>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</si>
  <si>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</si>
  <si>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</si>
  <si>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</si>
  <si>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</si>
  <si>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</si>
  <si>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</si>
  <si>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</si>
  <si>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</si>
  <si>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</si>
  <si>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</si>
  <si>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</si>
  <si>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</si>
  <si>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</si>
  <si>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</si>
  <si>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</si>
  <si>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</si>
  <si>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</si>
  <si>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</si>
  <si>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</si>
  <si>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</si>
  <si>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</si>
  <si>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</si>
  <si>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</si>
  <si>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</si>
  <si>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</si>
  <si>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</si>
  <si>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</si>
  <si>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</si>
  <si>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</si>
  <si>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</si>
  <si>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</si>
  <si>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</si>
  <si>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</si>
  <si>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</si>
  <si>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</si>
  <si>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</si>
  <si>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</si>
  <si>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</si>
  <si>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</si>
  <si>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</si>
  <si>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</si>
  <si>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</si>
  <si>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</si>
  <si>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</si>
  <si>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</si>
  <si>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</si>
  <si>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</si>
  <si>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</si>
  <si>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</si>
  <si>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</si>
  <si>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</si>
  <si>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</si>
  <si>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</si>
  <si>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r>
      <t xml:space="preserve">SAMPLE </t>
    </r>
    <r>
      <rPr>
        <b/>
        <sz val="14"/>
        <color theme="0"/>
        <rFont val="Calibri"/>
        <family val="2"/>
        <scheme val="minor"/>
      </rPr>
      <t>S</t>
    </r>
    <r>
      <rPr>
        <b/>
        <sz val="14"/>
        <color indexed="9"/>
        <rFont val="Calibri"/>
        <family val="2"/>
      </rPr>
      <t>ELECTION OF HOUSEHOLDS IN SAMPLE PSUs by systematic equal probability sampling</t>
    </r>
    <phoneticPr fontId="3" type="noConversion"/>
  </si>
  <si>
    <r>
      <t>OUTPUT</t>
    </r>
    <r>
      <rPr>
        <b/>
        <sz val="12"/>
        <color theme="0"/>
        <rFont val="Calibri"/>
        <family val="2"/>
        <scheme val="minor"/>
      </rPr>
      <t xml:space="preserve"> VALUES</t>
    </r>
    <phoneticPr fontId="3" type="noConversion"/>
  </si>
  <si>
    <t>+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</si>
</sst>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_)"/>
  </numFmts>
  <fonts count="13" x14ac:knownFonts="1">
    <font>
      <sz val="12"/>
      <color indexed="8"/>
      <name val="Times New Roman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Verdana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2"/>
    </font>
    <font>
      <vertAlign val="subscript"/>
      <sz val="12"/>
      <color indexed="9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/>
    <xf numFmtId="164" fontId="0" fillId="0" borderId="0" xfId="0" applyNumberFormat="1"/>
    <xf numFmtId="1" fontId="0" fillId="0" borderId="0" xfId="0" applyNumberFormat="1"/>
    <xf numFmtId="0" fontId="6" fillId="0" borderId="0" xfId="0" applyFont="1" applyBorder="1" applyAlignment="1" applyProtection="1">
      <alignment horizontal="left"/>
    </xf>
    <xf numFmtId="0" fontId="7" fillId="0" borderId="0" xfId="0" applyFont="1"/>
    <xf numFmtId="0" fontId="8" fillId="0" borderId="0" xfId="0" applyFont="1"/>
    <xf numFmtId="1" fontId="0" fillId="0" borderId="0" xfId="0" applyNumberFormat="1" applyProtection="1"/>
    <xf numFmtId="165" fontId="0" fillId="0" borderId="0" xfId="0" applyNumberForma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0" fillId="4" borderId="0" xfId="0" applyFill="1"/>
    <xf numFmtId="0" fontId="6" fillId="4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/>
    <xf numFmtId="0" fontId="11" fillId="3" borderId="0" xfId="0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/>
    <xf numFmtId="165" fontId="10" fillId="3" borderId="0" xfId="0" applyNumberFormat="1" applyFont="1" applyFill="1" applyAlignment="1" applyProtection="1">
      <alignment horizontal="center" wrapText="1"/>
    </xf>
    <xf numFmtId="0" fontId="11" fillId="3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5"/>
  <sheetViews>
    <sheetView tabSelected="1" zoomScale="85" zoomScaleNormal="85" workbookViewId="0">
      <selection activeCell="V27" sqref="V27"/>
    </sheetView>
  </sheetViews>
  <sheetFormatPr defaultColWidth="8.875" defaultRowHeight="15.75" x14ac:dyDescent="0.25"/>
  <cols>
    <col min="2" max="3" width="8" customWidth="1"/>
    <col min="4" max="4" width="11.375" customWidth="1"/>
    <col min="5" max="5" width="12.125" style="3" customWidth="1"/>
    <col min="6" max="6" width="1.875" style="3" customWidth="1"/>
    <col min="7" max="7" width="4.625" style="4" customWidth="1"/>
    <col min="8" max="31" width="4.625" customWidth="1"/>
    <col min="32" max="32" width="1.875" customWidth="1"/>
  </cols>
  <sheetData>
    <row r="1" spans="1:52" ht="26.1" customHeight="1" x14ac:dyDescent="0.25">
      <c r="A1" s="44" t="s">
        <v>121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G1" s="43"/>
      <c r="AH1" s="43"/>
      <c r="AM1" s="2"/>
    </row>
    <row r="2" spans="1:52" x14ac:dyDescent="0.25">
      <c r="AM2" s="5"/>
    </row>
    <row r="3" spans="1:52" ht="15" customHeight="1" x14ac:dyDescent="0.25">
      <c r="A3" s="45" t="s">
        <v>15</v>
      </c>
      <c r="B3" s="41"/>
      <c r="C3" s="41"/>
      <c r="D3" s="41"/>
      <c r="E3" s="41"/>
      <c r="F3" s="1"/>
      <c r="G3" s="39" t="s">
        <v>122</v>
      </c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39" t="s">
        <v>14</v>
      </c>
      <c r="AH3" s="42"/>
      <c r="AM3" s="6"/>
    </row>
    <row r="4" spans="1:52" x14ac:dyDescent="0.25">
      <c r="E4" s="11"/>
      <c r="F4" s="11"/>
      <c r="G4" s="46" t="s">
        <v>6</v>
      </c>
      <c r="H4" s="47"/>
      <c r="I4" s="47"/>
      <c r="J4" s="47"/>
      <c r="K4" s="47"/>
      <c r="L4" s="47"/>
      <c r="M4" s="47"/>
      <c r="N4" s="47"/>
      <c r="O4" s="47"/>
      <c r="P4" s="47"/>
      <c r="Q4" s="47">
        <v>0.632297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G4" s="28"/>
      <c r="AH4" s="28">
        <f>+Q4</f>
        <v>0.632297</v>
      </c>
      <c r="AM4" s="7"/>
    </row>
    <row r="5" spans="1:52" s="10" customFormat="1" ht="38.25" x14ac:dyDescent="0.25">
      <c r="A5" s="10" t="s">
        <v>0</v>
      </c>
      <c r="B5" s="17" t="s">
        <v>7</v>
      </c>
      <c r="C5" s="17" t="s">
        <v>13</v>
      </c>
      <c r="D5" s="18" t="s">
        <v>16</v>
      </c>
      <c r="E5" s="18" t="s">
        <v>17</v>
      </c>
      <c r="F5" s="18"/>
      <c r="G5" s="8">
        <v>1</v>
      </c>
      <c r="H5" s="9">
        <f t="shared" ref="H5:AE5" si="0">+G5+1</f>
        <v>2</v>
      </c>
      <c r="I5" s="9">
        <f t="shared" si="0"/>
        <v>3</v>
      </c>
      <c r="J5" s="9">
        <f t="shared" si="0"/>
        <v>4</v>
      </c>
      <c r="K5" s="9">
        <f t="shared" si="0"/>
        <v>5</v>
      </c>
      <c r="L5" s="9">
        <f t="shared" si="0"/>
        <v>6</v>
      </c>
      <c r="M5" s="9">
        <f t="shared" si="0"/>
        <v>7</v>
      </c>
      <c r="N5" s="9">
        <f t="shared" si="0"/>
        <v>8</v>
      </c>
      <c r="O5" s="9">
        <f t="shared" si="0"/>
        <v>9</v>
      </c>
      <c r="P5" s="9">
        <f t="shared" si="0"/>
        <v>10</v>
      </c>
      <c r="Q5" s="9">
        <f t="shared" si="0"/>
        <v>11</v>
      </c>
      <c r="R5" s="9">
        <f t="shared" si="0"/>
        <v>12</v>
      </c>
      <c r="S5" s="9">
        <f t="shared" si="0"/>
        <v>13</v>
      </c>
      <c r="T5" s="9">
        <f t="shared" si="0"/>
        <v>14</v>
      </c>
      <c r="U5" s="9">
        <f t="shared" si="0"/>
        <v>15</v>
      </c>
      <c r="V5" s="9">
        <f t="shared" si="0"/>
        <v>16</v>
      </c>
      <c r="W5" s="9">
        <f t="shared" si="0"/>
        <v>17</v>
      </c>
      <c r="X5" s="9">
        <f t="shared" si="0"/>
        <v>18</v>
      </c>
      <c r="Y5" s="9">
        <f t="shared" si="0"/>
        <v>19</v>
      </c>
      <c r="Z5" s="9">
        <f t="shared" si="0"/>
        <v>20</v>
      </c>
      <c r="AA5" s="9">
        <f t="shared" si="0"/>
        <v>21</v>
      </c>
      <c r="AB5" s="9">
        <f t="shared" si="0"/>
        <v>22</v>
      </c>
      <c r="AC5" s="9">
        <f t="shared" si="0"/>
        <v>23</v>
      </c>
      <c r="AD5" s="9">
        <f t="shared" si="0"/>
        <v>24</v>
      </c>
      <c r="AE5" s="9">
        <f t="shared" si="0"/>
        <v>25</v>
      </c>
      <c r="AG5" s="29" t="s">
        <v>18</v>
      </c>
      <c r="AH5" s="29" t="s">
        <v>19</v>
      </c>
    </row>
    <row r="6" spans="1:52" ht="18.75" x14ac:dyDescent="0.35">
      <c r="A6" s="32" t="s">
        <v>1</v>
      </c>
      <c r="B6" s="32" t="s">
        <v>2</v>
      </c>
      <c r="C6" s="32" t="s">
        <v>5</v>
      </c>
      <c r="D6" s="32" t="s">
        <v>3</v>
      </c>
      <c r="E6" s="33" t="s">
        <v>4</v>
      </c>
      <c r="G6" s="37" t="s">
        <v>20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G6" s="32" t="s">
        <v>28</v>
      </c>
      <c r="AH6" s="32" t="s">
        <v>29</v>
      </c>
    </row>
    <row r="7" spans="1:52" x14ac:dyDescent="0.25">
      <c r="A7" s="34">
        <v>1</v>
      </c>
      <c r="B7" s="19" t="s">
        <v>21</v>
      </c>
      <c r="C7" s="19" t="s">
        <v>10</v>
      </c>
      <c r="D7" s="20">
        <v>163</v>
      </c>
      <c r="E7" s="15">
        <v>16</v>
      </c>
      <c r="F7" s="15"/>
      <c r="G7" s="26">
        <f>(D7&lt;E7)*(G$5*(E7&gt;=G$5))+(D7&gt;=E7)*(AH7+(C7-1)*1)</f>
        <v>6.8092286875000001</v>
      </c>
      <c r="H7" s="27">
        <f t="shared" ref="H7" si="1">($D7&lt;$E7)*(H$5*(H$5&lt;=$D7)*($E7&gt;=H$5))+($D7&gt;=$E7)*(IF(AND(H$5&lt;=$D7,H$5&lt;=$E7),G7+$AG7,0))</f>
        <v>16.996728687499999</v>
      </c>
      <c r="I7" s="27">
        <f t="shared" ref="I7" si="2">($D7&lt;$E7)*(I$5*(I$5&lt;=$D7)*($E7&gt;=I$5))+($D7&gt;=$E7)*(IF(AND(I$5&lt;=$D7,I$5&lt;=$E7),H7+$AG7,0))</f>
        <v>27.184228687499999</v>
      </c>
      <c r="J7" s="27">
        <f t="shared" ref="J7" si="3">($D7&lt;$E7)*(J$5*(J$5&lt;=$D7)*($E7&gt;=J$5))+($D7&gt;=$E7)*(IF(AND(J$5&lt;=$D7,J$5&lt;=$E7),I7+$AG7,0))</f>
        <v>37.371728687499996</v>
      </c>
      <c r="K7" s="27">
        <f t="shared" ref="K7" si="4">($D7&lt;$E7)*(K$5*(K$5&lt;=$D7)*($E7&gt;=K$5))+($D7&gt;=$E7)*(IF(AND(K$5&lt;=$D7,K$5&lt;=$E7),J7+$AG7,0))</f>
        <v>47.559228687499996</v>
      </c>
      <c r="L7" s="27">
        <f t="shared" ref="L7" si="5">($D7&lt;$E7)*(L$5*(L$5&lt;=$D7)*($E7&gt;=L$5))+($D7&gt;=$E7)*(IF(AND(L$5&lt;=$D7,L$5&lt;=$E7),K7+$AG7,0))</f>
        <v>57.746728687499996</v>
      </c>
      <c r="M7" s="27">
        <f t="shared" ref="M7" si="6">($D7&lt;$E7)*(M$5*(M$5&lt;=$D7)*($E7&gt;=M$5))+($D7&gt;=$E7)*(IF(AND(M$5&lt;=$D7,M$5&lt;=$E7),L7+$AG7,0))</f>
        <v>67.934228687499996</v>
      </c>
      <c r="N7" s="27">
        <f t="shared" ref="N7" si="7">($D7&lt;$E7)*(N$5*(N$5&lt;=$D7)*($E7&gt;=N$5))+($D7&gt;=$E7)*(IF(AND(N$5&lt;=$D7,N$5&lt;=$E7),M7+$AG7,0))</f>
        <v>78.121728687499996</v>
      </c>
      <c r="O7" s="27">
        <f t="shared" ref="O7" si="8">($D7&lt;$E7)*(O$5*(O$5&lt;=$D7)*($E7&gt;=O$5))+($D7&gt;=$E7)*(IF(AND(O$5&lt;=$D7,O$5&lt;=$E7),N7+$AG7,0))</f>
        <v>88.309228687499996</v>
      </c>
      <c r="P7" s="27">
        <f t="shared" ref="P7" si="9">($D7&lt;$E7)*(P$5*(P$5&lt;=$D7)*($E7&gt;=P$5))+($D7&gt;=$E7)*(IF(AND(P$5&lt;=$D7,P$5&lt;=$E7),O7+$AG7,0))</f>
        <v>98.496728687499996</v>
      </c>
      <c r="Q7" s="27">
        <f t="shared" ref="Q7" si="10">($D7&lt;$E7)*(Q$5*(Q$5&lt;=$D7)*($E7&gt;=Q$5))+($D7&gt;=$E7)*(IF(AND(Q$5&lt;=$D7,Q$5&lt;=$E7),P7+$AG7,0))</f>
        <v>108.6842286875</v>
      </c>
      <c r="R7" s="27">
        <f t="shared" ref="R7" si="11">($D7&lt;$E7)*(R$5*(R$5&lt;=$D7)*($E7&gt;=R$5))+($D7&gt;=$E7)*(IF(AND(R$5&lt;=$D7,R$5&lt;=$E7),Q7+$AG7,0))</f>
        <v>118.8717286875</v>
      </c>
      <c r="S7" s="27">
        <f t="shared" ref="S7" si="12">($D7&lt;$E7)*(S$5*(S$5&lt;=$D7)*($E7&gt;=S$5))+($D7&gt;=$E7)*(IF(AND(S$5&lt;=$D7,S$5&lt;=$E7),R7+$AG7,0))</f>
        <v>129.0592286875</v>
      </c>
      <c r="T7" s="27">
        <f t="shared" ref="T7" si="13">($D7&lt;$E7)*(T$5*(T$5&lt;=$D7)*($E7&gt;=T$5))+($D7&gt;=$E7)*(IF(AND(T$5&lt;=$D7,T$5&lt;=$E7),S7+$AG7,0))</f>
        <v>139.2467286875</v>
      </c>
      <c r="U7" s="27">
        <f t="shared" ref="U7" si="14">($D7&lt;$E7)*(U$5*(U$5&lt;=$D7)*($E7&gt;=U$5))+($D7&gt;=$E7)*(IF(AND(U$5&lt;=$D7,U$5&lt;=$E7),T7+$AG7,0))</f>
        <v>149.4342286875</v>
      </c>
      <c r="V7" s="27">
        <f t="shared" ref="V7" si="15">($D7&lt;$E7)*(V$5*(V$5&lt;=$D7)*($E7&gt;=V$5))+($D7&gt;=$E7)*(IF(AND(V$5&lt;=$D7,V$5&lt;=$E7),U7+$AG7,0))</f>
        <v>159.6217286875</v>
      </c>
      <c r="W7" s="27">
        <f t="shared" ref="W7" si="16">($D7&lt;$E7)*(W$5*(W$5&lt;=$D7)*($E7&gt;=W$5))+($D7&gt;=$E7)*(IF(AND(W$5&lt;=$D7,W$5&lt;=$E7),V7+$AG7,0))</f>
        <v>0</v>
      </c>
      <c r="X7" s="27">
        <f t="shared" ref="X7" si="17">($D7&lt;$E7)*(X$5*(X$5&lt;=$D7)*($E7&gt;=X$5))+($D7&gt;=$E7)*(IF(AND(X$5&lt;=$D7,X$5&lt;=$E7),W7+$AG7,0))</f>
        <v>0</v>
      </c>
      <c r="Y7" s="27">
        <f t="shared" ref="Y7" si="18">($D7&lt;$E7)*(Y$5*(Y$5&lt;=$D7)*($E7&gt;=Y$5))+($D7&gt;=$E7)*(IF(AND(Y$5&lt;=$D7,Y$5&lt;=$E7),X7+$AG7,0))</f>
        <v>0</v>
      </c>
      <c r="Z7" s="27">
        <f t="shared" ref="Z7" si="19">($D7&lt;$E7)*(Z$5*(Z$5&lt;=$D7)*($E7&gt;=Z$5))+($D7&gt;=$E7)*(IF(AND(Z$5&lt;=$D7,Z$5&lt;=$E7),Y7+$AG7,0))</f>
        <v>0</v>
      </c>
      <c r="AA7" s="27">
        <f t="shared" ref="AA7" si="20">($D7&lt;$E7)*(AA$5*(AA$5&lt;=$D7)*($E7&gt;=AA$5))+($D7&gt;=$E7)*(IF(AND(AA$5&lt;=$D7,AA$5&lt;=$E7),Z7+$AG7,0))</f>
        <v>0</v>
      </c>
      <c r="AB7" s="27">
        <f t="shared" ref="AB7" si="21">($D7&lt;$E7)*(AB$5*(AB$5&lt;=$D7)*($E7&gt;=AB$5))+($D7&gt;=$E7)*(IF(AND(AB$5&lt;=$D7,AB$5&lt;=$E7),AA7+$AG7,0))</f>
        <v>0</v>
      </c>
      <c r="AC7" s="27">
        <f t="shared" ref="AC7" si="22">($D7&lt;$E7)*(AC$5*(AC$5&lt;=$D7)*($E7&gt;=AC$5))+($D7&gt;=$E7)*(IF(AND(AC$5&lt;=$D7,AC$5&lt;=$E7),AB7+$AG7,0))</f>
        <v>0</v>
      </c>
      <c r="AD7" s="27">
        <f t="shared" ref="AD7" si="23">($D7&lt;$E7)*(AD$5*(AD$5&lt;=$D7)*($E7&gt;=AD$5))+($D7&gt;=$E7)*(IF(AND(AD$5&lt;=$D7,AD$5&lt;=$E7),AC7+$AG7,0))</f>
        <v>0</v>
      </c>
      <c r="AE7" s="27">
        <f t="shared" ref="AE7" si="24">($D7&lt;$E7)*(AE$5*(AE$5&lt;=$D7)*($E7&gt;=AE$5))+($D7&gt;=$E7)*(IF(AND(AE$5&lt;=$D7,AE$5&lt;=$E7),AD7+$AG7,0))</f>
        <v>0</v>
      </c>
      <c r="AF7" s="9"/>
      <c r="AG7" s="31">
        <f>+D7/E7</f>
        <v>10.1875</v>
      </c>
      <c r="AH7" s="30">
        <f>AH$4*(AG7-1)+1</f>
        <v>6.8092286875000001</v>
      </c>
      <c r="AK7" s="4">
        <v>6.8092286875000001</v>
      </c>
      <c r="AL7" s="36">
        <v>16.996728687499999</v>
      </c>
      <c r="AM7" s="36">
        <v>27.184228687499999</v>
      </c>
      <c r="AN7" s="36">
        <v>37.371728687499996</v>
      </c>
      <c r="AO7" s="36">
        <v>47.559228687499996</v>
      </c>
      <c r="AP7" s="36">
        <v>57.746728687499996</v>
      </c>
      <c r="AQ7" s="36">
        <v>67.934228687499996</v>
      </c>
      <c r="AR7" s="36">
        <v>78.121728687499996</v>
      </c>
      <c r="AS7" s="36">
        <v>88.309228687499996</v>
      </c>
      <c r="AT7" s="36">
        <v>98.496728687499996</v>
      </c>
      <c r="AU7" s="36">
        <v>108.6842286875</v>
      </c>
      <c r="AV7" s="36">
        <v>118.8717286875</v>
      </c>
      <c r="AW7" s="36">
        <v>129.0592286875</v>
      </c>
      <c r="AX7" s="36">
        <v>139.2467286875</v>
      </c>
      <c r="AY7" s="36">
        <v>149.4342286875</v>
      </c>
      <c r="AZ7" s="36">
        <v>159.6217286875</v>
      </c>
    </row>
    <row r="8" spans="1:52" x14ac:dyDescent="0.25">
      <c r="A8" s="34">
        <v>1</v>
      </c>
      <c r="B8" s="19" t="s">
        <v>22</v>
      </c>
      <c r="C8" s="19" t="s">
        <v>10</v>
      </c>
      <c r="D8" s="20">
        <v>206</v>
      </c>
      <c r="E8" s="15">
        <v>16</v>
      </c>
      <c r="F8" s="15"/>
      <c r="G8" s="26">
        <f t="shared" ref="G8:G13" si="25">(D8&lt;E8)*(G$5*(E8&gt;=G$5))+(D8&gt;=E8)*(AH8+(C8-1)*D7)</f>
        <v>8.5085268750000012</v>
      </c>
      <c r="H8" s="27">
        <f t="shared" ref="H8:W8" si="26">($D8&lt;$E8)*(H$5*(H$5&lt;=$D8)*($E8&gt;=H$5))+($D8&gt;=$E8)*(IF(AND(H$5&lt;=$D8,H$5&lt;=$E8),G8+$AG8,0))</f>
        <v>21.383526875000001</v>
      </c>
      <c r="I8" s="27">
        <f t="shared" si="26"/>
        <v>34.258526875000001</v>
      </c>
      <c r="J8" s="27">
        <f t="shared" si="26"/>
        <v>47.133526875000001</v>
      </c>
      <c r="K8" s="27">
        <f t="shared" si="26"/>
        <v>60.008526875000001</v>
      </c>
      <c r="L8" s="27">
        <f t="shared" si="26"/>
        <v>72.883526875000001</v>
      </c>
      <c r="M8" s="27">
        <f t="shared" si="26"/>
        <v>85.758526875000001</v>
      </c>
      <c r="N8" s="27">
        <f t="shared" si="26"/>
        <v>98.633526875000001</v>
      </c>
      <c r="O8" s="27">
        <f t="shared" si="26"/>
        <v>111.508526875</v>
      </c>
      <c r="P8" s="27">
        <f t="shared" si="26"/>
        <v>124.383526875</v>
      </c>
      <c r="Q8" s="27">
        <f t="shared" si="26"/>
        <v>137.258526875</v>
      </c>
      <c r="R8" s="27">
        <f t="shared" si="26"/>
        <v>150.133526875</v>
      </c>
      <c r="S8" s="27">
        <f t="shared" si="26"/>
        <v>163.008526875</v>
      </c>
      <c r="T8" s="27">
        <f t="shared" si="26"/>
        <v>175.883526875</v>
      </c>
      <c r="U8" s="27">
        <f t="shared" si="26"/>
        <v>188.758526875</v>
      </c>
      <c r="V8" s="27">
        <f t="shared" si="26"/>
        <v>201.633526875</v>
      </c>
      <c r="W8" s="27">
        <f t="shared" si="26"/>
        <v>0</v>
      </c>
      <c r="X8" s="27">
        <f t="shared" ref="X8:AE8" si="27">($D8&lt;$E8)*(X$5*(X$5&lt;=$D8)*($E8&gt;=X$5))+($D8&gt;=$E8)*(IF(AND(X$5&lt;=$D8,X$5&lt;=$E8),W8+$AG8,0))</f>
        <v>0</v>
      </c>
      <c r="Y8" s="27">
        <f t="shared" si="27"/>
        <v>0</v>
      </c>
      <c r="Z8" s="27">
        <f t="shared" si="27"/>
        <v>0</v>
      </c>
      <c r="AA8" s="27">
        <f t="shared" si="27"/>
        <v>0</v>
      </c>
      <c r="AB8" s="27">
        <f t="shared" si="27"/>
        <v>0</v>
      </c>
      <c r="AC8" s="27">
        <f t="shared" si="27"/>
        <v>0</v>
      </c>
      <c r="AD8" s="27">
        <f t="shared" si="27"/>
        <v>0</v>
      </c>
      <c r="AE8" s="27">
        <f t="shared" si="27"/>
        <v>0</v>
      </c>
      <c r="AG8" s="31">
        <f t="shared" ref="AG8:AG71" si="28">+D8/E8</f>
        <v>12.875</v>
      </c>
      <c r="AH8" s="30">
        <f t="shared" ref="AH8:AH71" si="29">AH$4*(AG8-1)+1</f>
        <v>8.5085268750000012</v>
      </c>
    </row>
    <row r="9" spans="1:52" x14ac:dyDescent="0.25">
      <c r="A9" s="34">
        <v>1</v>
      </c>
      <c r="B9" s="19" t="s">
        <v>23</v>
      </c>
      <c r="C9" s="19" t="s">
        <v>10</v>
      </c>
      <c r="D9" s="20">
        <v>13</v>
      </c>
      <c r="E9" s="15">
        <v>16</v>
      </c>
      <c r="F9" s="15"/>
      <c r="G9" s="26">
        <f t="shared" si="25"/>
        <v>1</v>
      </c>
      <c r="H9" s="27">
        <f t="shared" ref="H9:W9" si="30">($D9&lt;$E9)*(H$5*(H$5&lt;=$D9)*($E9&gt;=H$5))+($D9&gt;=$E9)*(IF(AND(H$5&lt;=$D9,H$5&lt;=$E9),G9+$AG9,0))</f>
        <v>2</v>
      </c>
      <c r="I9" s="27">
        <f t="shared" si="30"/>
        <v>3</v>
      </c>
      <c r="J9" s="27">
        <f t="shared" si="30"/>
        <v>4</v>
      </c>
      <c r="K9" s="27">
        <f t="shared" si="30"/>
        <v>5</v>
      </c>
      <c r="L9" s="27">
        <f t="shared" si="30"/>
        <v>6</v>
      </c>
      <c r="M9" s="27">
        <f t="shared" si="30"/>
        <v>7</v>
      </c>
      <c r="N9" s="27">
        <f t="shared" si="30"/>
        <v>8</v>
      </c>
      <c r="O9" s="27">
        <f t="shared" si="30"/>
        <v>9</v>
      </c>
      <c r="P9" s="27">
        <f t="shared" si="30"/>
        <v>10</v>
      </c>
      <c r="Q9" s="27">
        <f t="shared" si="30"/>
        <v>11</v>
      </c>
      <c r="R9" s="27">
        <f t="shared" si="30"/>
        <v>12</v>
      </c>
      <c r="S9" s="27">
        <f t="shared" si="30"/>
        <v>13</v>
      </c>
      <c r="T9" s="27">
        <f t="shared" si="30"/>
        <v>0</v>
      </c>
      <c r="U9" s="27">
        <f t="shared" si="30"/>
        <v>0</v>
      </c>
      <c r="V9" s="27">
        <f t="shared" si="30"/>
        <v>0</v>
      </c>
      <c r="W9" s="27">
        <f t="shared" si="30"/>
        <v>0</v>
      </c>
      <c r="X9" s="27">
        <f t="shared" ref="X9:AE9" si="31">($D9&lt;$E9)*(X$5*(X$5&lt;=$D9)*($E9&gt;=X$5))+($D9&gt;=$E9)*(IF(AND(X$5&lt;=$D9,X$5&lt;=$E9),W9+$AG9,0))</f>
        <v>0</v>
      </c>
      <c r="Y9" s="27">
        <f t="shared" si="31"/>
        <v>0</v>
      </c>
      <c r="Z9" s="27">
        <f t="shared" si="31"/>
        <v>0</v>
      </c>
      <c r="AA9" s="27">
        <f t="shared" si="31"/>
        <v>0</v>
      </c>
      <c r="AB9" s="27">
        <f t="shared" si="31"/>
        <v>0</v>
      </c>
      <c r="AC9" s="27">
        <f t="shared" si="31"/>
        <v>0</v>
      </c>
      <c r="AD9" s="27">
        <f t="shared" si="31"/>
        <v>0</v>
      </c>
      <c r="AE9" s="27">
        <f t="shared" si="31"/>
        <v>0</v>
      </c>
      <c r="AF9" s="9"/>
      <c r="AG9" s="31">
        <f t="shared" si="28"/>
        <v>0.8125</v>
      </c>
      <c r="AH9" s="30">
        <f t="shared" si="29"/>
        <v>0.88144431249999999</v>
      </c>
      <c r="AJ9" t="s">
        <v>123</v>
      </c>
    </row>
    <row r="10" spans="1:52" x14ac:dyDescent="0.25">
      <c r="A10" s="34">
        <v>1</v>
      </c>
      <c r="B10" s="19" t="s">
        <v>24</v>
      </c>
      <c r="C10" s="19" t="s">
        <v>10</v>
      </c>
      <c r="D10" s="20">
        <v>291</v>
      </c>
      <c r="E10" s="15">
        <v>16</v>
      </c>
      <c r="F10" s="15"/>
      <c r="G10" s="26">
        <f t="shared" si="25"/>
        <v>11.8676046875</v>
      </c>
      <c r="H10" s="27">
        <f t="shared" ref="H10:W10" si="32">($D10&lt;$E10)*(H$5*(H$5&lt;=$D10)*($E10&gt;=H$5))+($D10&gt;=$E10)*(IF(AND(H$5&lt;=$D10,H$5&lt;=$E10),G10+$AG10,0))</f>
        <v>30.055104687499998</v>
      </c>
      <c r="I10" s="27">
        <f t="shared" si="32"/>
        <v>48.242604687499998</v>
      </c>
      <c r="J10" s="27">
        <f t="shared" si="32"/>
        <v>66.430104687500005</v>
      </c>
      <c r="K10" s="27">
        <f t="shared" si="32"/>
        <v>84.617604687500005</v>
      </c>
      <c r="L10" s="27">
        <f t="shared" si="32"/>
        <v>102.80510468750001</v>
      </c>
      <c r="M10" s="27">
        <f t="shared" si="32"/>
        <v>120.99260468750001</v>
      </c>
      <c r="N10" s="27">
        <f t="shared" si="32"/>
        <v>139.18010468750001</v>
      </c>
      <c r="O10" s="27">
        <f t="shared" si="32"/>
        <v>157.36760468750001</v>
      </c>
      <c r="P10" s="27">
        <f t="shared" si="32"/>
        <v>175.55510468750001</v>
      </c>
      <c r="Q10" s="27">
        <f t="shared" si="32"/>
        <v>193.74260468750001</v>
      </c>
      <c r="R10" s="27">
        <f t="shared" si="32"/>
        <v>211.93010468750001</v>
      </c>
      <c r="S10" s="27">
        <f t="shared" si="32"/>
        <v>230.11760468750001</v>
      </c>
      <c r="T10" s="27">
        <f t="shared" si="32"/>
        <v>248.30510468750001</v>
      </c>
      <c r="U10" s="27">
        <f t="shared" si="32"/>
        <v>266.49260468750003</v>
      </c>
      <c r="V10" s="27">
        <f t="shared" si="32"/>
        <v>284.68010468750003</v>
      </c>
      <c r="W10" s="27">
        <f t="shared" si="32"/>
        <v>0</v>
      </c>
      <c r="X10" s="27">
        <f t="shared" ref="X10:AE10" si="33">($D10&lt;$E10)*(X$5*(X$5&lt;=$D10)*($E10&gt;=X$5))+($D10&gt;=$E10)*(IF(AND(X$5&lt;=$D10,X$5&lt;=$E10),W10+$AG10,0))</f>
        <v>0</v>
      </c>
      <c r="Y10" s="27">
        <f t="shared" si="33"/>
        <v>0</v>
      </c>
      <c r="Z10" s="27">
        <f t="shared" si="33"/>
        <v>0</v>
      </c>
      <c r="AA10" s="27">
        <f t="shared" si="33"/>
        <v>0</v>
      </c>
      <c r="AB10" s="27">
        <f t="shared" si="33"/>
        <v>0</v>
      </c>
      <c r="AC10" s="27">
        <f t="shared" si="33"/>
        <v>0</v>
      </c>
      <c r="AD10" s="27">
        <f t="shared" si="33"/>
        <v>0</v>
      </c>
      <c r="AE10" s="27">
        <f t="shared" si="33"/>
        <v>0</v>
      </c>
      <c r="AG10" s="31">
        <f t="shared" si="28"/>
        <v>18.1875</v>
      </c>
      <c r="AH10" s="30">
        <f t="shared" si="29"/>
        <v>11.8676046875</v>
      </c>
    </row>
    <row r="11" spans="1:52" x14ac:dyDescent="0.25">
      <c r="A11" s="34">
        <v>1</v>
      </c>
      <c r="B11" s="19" t="s">
        <v>25</v>
      </c>
      <c r="C11" s="19" t="s">
        <v>10</v>
      </c>
      <c r="D11" s="20">
        <v>521</v>
      </c>
      <c r="E11" s="15">
        <v>16</v>
      </c>
      <c r="F11" s="15"/>
      <c r="G11" s="26">
        <f t="shared" si="25"/>
        <v>20.956874062499999</v>
      </c>
      <c r="H11" s="27">
        <f t="shared" ref="H11:W11" si="34">($D11&lt;$E11)*(H$5*(H$5&lt;=$D11)*($E11&gt;=H$5))+($D11&gt;=$E11)*(IF(AND(H$5&lt;=$D11,H$5&lt;=$E11),G11+$AG11,0))</f>
        <v>53.519374062499999</v>
      </c>
      <c r="I11" s="27">
        <f t="shared" si="34"/>
        <v>86.081874062499992</v>
      </c>
      <c r="J11" s="27">
        <f t="shared" si="34"/>
        <v>118.64437406249999</v>
      </c>
      <c r="K11" s="27">
        <f t="shared" si="34"/>
        <v>151.20687406249999</v>
      </c>
      <c r="L11" s="27">
        <f t="shared" si="34"/>
        <v>183.76937406249999</v>
      </c>
      <c r="M11" s="27">
        <f t="shared" si="34"/>
        <v>216.33187406249999</v>
      </c>
      <c r="N11" s="27">
        <f t="shared" si="34"/>
        <v>248.89437406249999</v>
      </c>
      <c r="O11" s="27">
        <f t="shared" si="34"/>
        <v>281.45687406249999</v>
      </c>
      <c r="P11" s="27">
        <f t="shared" si="34"/>
        <v>314.01937406249999</v>
      </c>
      <c r="Q11" s="27">
        <f t="shared" si="34"/>
        <v>346.58187406249999</v>
      </c>
      <c r="R11" s="27">
        <f t="shared" si="34"/>
        <v>379.14437406249999</v>
      </c>
      <c r="S11" s="27">
        <f t="shared" si="34"/>
        <v>411.70687406249999</v>
      </c>
      <c r="T11" s="27">
        <f t="shared" si="34"/>
        <v>444.26937406249999</v>
      </c>
      <c r="U11" s="27">
        <f t="shared" si="34"/>
        <v>476.83187406249999</v>
      </c>
      <c r="V11" s="27">
        <f t="shared" si="34"/>
        <v>509.39437406249999</v>
      </c>
      <c r="W11" s="27">
        <f t="shared" si="34"/>
        <v>0</v>
      </c>
      <c r="X11" s="27">
        <f t="shared" ref="X11:AE11" si="35">($D11&lt;$E11)*(X$5*(X$5&lt;=$D11)*($E11&gt;=X$5))+($D11&gt;=$E11)*(IF(AND(X$5&lt;=$D11,X$5&lt;=$E11),W11+$AG11,0))</f>
        <v>0</v>
      </c>
      <c r="Y11" s="27">
        <f t="shared" si="35"/>
        <v>0</v>
      </c>
      <c r="Z11" s="27">
        <f t="shared" si="35"/>
        <v>0</v>
      </c>
      <c r="AA11" s="27">
        <f t="shared" si="35"/>
        <v>0</v>
      </c>
      <c r="AB11" s="27">
        <f t="shared" si="35"/>
        <v>0</v>
      </c>
      <c r="AC11" s="27">
        <f t="shared" si="35"/>
        <v>0</v>
      </c>
      <c r="AD11" s="27">
        <f t="shared" si="35"/>
        <v>0</v>
      </c>
      <c r="AE11" s="27">
        <f t="shared" si="35"/>
        <v>0</v>
      </c>
      <c r="AG11" s="31">
        <f t="shared" si="28"/>
        <v>32.5625</v>
      </c>
      <c r="AH11" s="30">
        <f t="shared" si="29"/>
        <v>20.956874062499999</v>
      </c>
    </row>
    <row r="12" spans="1:52" x14ac:dyDescent="0.25">
      <c r="A12" s="34">
        <v>1</v>
      </c>
      <c r="B12" s="19" t="s">
        <v>26</v>
      </c>
      <c r="C12" s="19" t="s">
        <v>10</v>
      </c>
      <c r="D12" s="20">
        <v>228</v>
      </c>
      <c r="E12" s="15">
        <v>16</v>
      </c>
      <c r="F12" s="15"/>
      <c r="G12" s="26">
        <f t="shared" si="25"/>
        <v>9.3779352500000002</v>
      </c>
      <c r="H12" s="27">
        <f t="shared" ref="H12:W12" si="36">($D12&lt;$E12)*(H$5*(H$5&lt;=$D12)*($E12&gt;=H$5))+($D12&gt;=$E12)*(IF(AND(H$5&lt;=$D12,H$5&lt;=$E12),G12+$AG12,0))</f>
        <v>23.62793525</v>
      </c>
      <c r="I12" s="27">
        <f t="shared" si="36"/>
        <v>37.87793525</v>
      </c>
      <c r="J12" s="27">
        <f t="shared" si="36"/>
        <v>52.12793525</v>
      </c>
      <c r="K12" s="27">
        <f t="shared" si="36"/>
        <v>66.377935250000007</v>
      </c>
      <c r="L12" s="27">
        <f t="shared" si="36"/>
        <v>80.627935250000007</v>
      </c>
      <c r="M12" s="27">
        <f t="shared" si="36"/>
        <v>94.877935250000007</v>
      </c>
      <c r="N12" s="27">
        <f t="shared" si="36"/>
        <v>109.12793525000001</v>
      </c>
      <c r="O12" s="27">
        <f t="shared" si="36"/>
        <v>123.37793525000001</v>
      </c>
      <c r="P12" s="27">
        <f t="shared" si="36"/>
        <v>137.62793525000001</v>
      </c>
      <c r="Q12" s="27">
        <f t="shared" si="36"/>
        <v>151.87793525000001</v>
      </c>
      <c r="R12" s="27">
        <f t="shared" si="36"/>
        <v>166.12793525000001</v>
      </c>
      <c r="S12" s="27">
        <f t="shared" si="36"/>
        <v>180.37793525000001</v>
      </c>
      <c r="T12" s="27">
        <f t="shared" si="36"/>
        <v>194.62793525000001</v>
      </c>
      <c r="U12" s="27">
        <f t="shared" si="36"/>
        <v>208.87793525000001</v>
      </c>
      <c r="V12" s="27">
        <f t="shared" si="36"/>
        <v>223.12793525000001</v>
      </c>
      <c r="W12" s="27">
        <f t="shared" si="36"/>
        <v>0</v>
      </c>
      <c r="X12" s="27">
        <f t="shared" ref="X12:AE12" si="37">($D12&lt;$E12)*(X$5*(X$5&lt;=$D12)*($E12&gt;=X$5))+($D12&gt;=$E12)*(IF(AND(X$5&lt;=$D12,X$5&lt;=$E12),W12+$AG12,0))</f>
        <v>0</v>
      </c>
      <c r="Y12" s="27">
        <f t="shared" si="37"/>
        <v>0</v>
      </c>
      <c r="Z12" s="27">
        <f t="shared" si="37"/>
        <v>0</v>
      </c>
      <c r="AA12" s="27">
        <f t="shared" si="37"/>
        <v>0</v>
      </c>
      <c r="AB12" s="27">
        <f t="shared" si="37"/>
        <v>0</v>
      </c>
      <c r="AC12" s="27">
        <f t="shared" si="37"/>
        <v>0</v>
      </c>
      <c r="AD12" s="27">
        <f t="shared" si="37"/>
        <v>0</v>
      </c>
      <c r="AE12" s="27">
        <f t="shared" si="37"/>
        <v>0</v>
      </c>
      <c r="AG12" s="31">
        <f t="shared" si="28"/>
        <v>14.25</v>
      </c>
      <c r="AH12" s="30">
        <f t="shared" si="29"/>
        <v>9.3779352500000002</v>
      </c>
    </row>
    <row r="13" spans="1:52" x14ac:dyDescent="0.25">
      <c r="A13" s="34">
        <v>1</v>
      </c>
      <c r="B13" s="19" t="s">
        <v>27</v>
      </c>
      <c r="C13" s="19" t="s">
        <v>10</v>
      </c>
      <c r="D13" s="20">
        <v>261</v>
      </c>
      <c r="E13" s="15">
        <v>16</v>
      </c>
      <c r="F13" s="15"/>
      <c r="G13" s="26">
        <f t="shared" si="25"/>
        <v>10.6820478125</v>
      </c>
      <c r="H13" s="27">
        <f t="shared" ref="H13:W13" si="38">($D13&lt;$E13)*(H$5*(H$5&lt;=$D13)*($E13&gt;=H$5))+($D13&gt;=$E13)*(IF(AND(H$5&lt;=$D13,H$5&lt;=$E13),G13+$AG13,0))</f>
        <v>26.994547812500002</v>
      </c>
      <c r="I13" s="27">
        <f t="shared" si="38"/>
        <v>43.307047812500002</v>
      </c>
      <c r="J13" s="27">
        <f t="shared" si="38"/>
        <v>59.619547812500002</v>
      </c>
      <c r="K13" s="27">
        <f t="shared" si="38"/>
        <v>75.932047812500002</v>
      </c>
      <c r="L13" s="27">
        <f t="shared" si="38"/>
        <v>92.244547812500002</v>
      </c>
      <c r="M13" s="27">
        <f t="shared" si="38"/>
        <v>108.5570478125</v>
      </c>
      <c r="N13" s="27">
        <f t="shared" si="38"/>
        <v>124.8695478125</v>
      </c>
      <c r="O13" s="27">
        <f t="shared" si="38"/>
        <v>141.1820478125</v>
      </c>
      <c r="P13" s="27">
        <f t="shared" si="38"/>
        <v>157.4945478125</v>
      </c>
      <c r="Q13" s="27">
        <f t="shared" si="38"/>
        <v>173.8070478125</v>
      </c>
      <c r="R13" s="27">
        <f t="shared" si="38"/>
        <v>190.1195478125</v>
      </c>
      <c r="S13" s="27">
        <f t="shared" si="38"/>
        <v>206.4320478125</v>
      </c>
      <c r="T13" s="27">
        <f t="shared" si="38"/>
        <v>222.7445478125</v>
      </c>
      <c r="U13" s="27">
        <f t="shared" si="38"/>
        <v>239.0570478125</v>
      </c>
      <c r="V13" s="27">
        <f t="shared" si="38"/>
        <v>255.3695478125</v>
      </c>
      <c r="W13" s="27">
        <f t="shared" si="38"/>
        <v>0</v>
      </c>
      <c r="X13" s="27">
        <f t="shared" ref="X13:AE13" si="39">($D13&lt;$E13)*(X$5*(X$5&lt;=$D13)*($E13&gt;=X$5))+($D13&gt;=$E13)*(IF(AND(X$5&lt;=$D13,X$5&lt;=$E13),W13+$AG13,0))</f>
        <v>0</v>
      </c>
      <c r="Y13" s="27">
        <f t="shared" si="39"/>
        <v>0</v>
      </c>
      <c r="Z13" s="27">
        <f t="shared" si="39"/>
        <v>0</v>
      </c>
      <c r="AA13" s="27">
        <f t="shared" si="39"/>
        <v>0</v>
      </c>
      <c r="AB13" s="27">
        <f t="shared" si="39"/>
        <v>0</v>
      </c>
      <c r="AC13" s="27">
        <f t="shared" si="39"/>
        <v>0</v>
      </c>
      <c r="AD13" s="27">
        <f t="shared" si="39"/>
        <v>0</v>
      </c>
      <c r="AE13" s="27">
        <f t="shared" si="39"/>
        <v>0</v>
      </c>
      <c r="AG13" s="31">
        <f t="shared" si="28"/>
        <v>16.3125</v>
      </c>
      <c r="AH13" s="30">
        <f t="shared" si="29"/>
        <v>10.6820478125</v>
      </c>
    </row>
    <row r="14" spans="1:52" x14ac:dyDescent="0.25">
      <c r="A14" s="34">
        <v>1</v>
      </c>
      <c r="B14" s="19" t="s">
        <v>8</v>
      </c>
      <c r="C14" s="19" t="s">
        <v>12</v>
      </c>
      <c r="D14" s="20">
        <v>260</v>
      </c>
      <c r="E14" s="15">
        <v>16</v>
      </c>
      <c r="F14" s="15"/>
      <c r="G14" s="26">
        <f>(D14&lt;E14)*(G$5*(E14&gt;=G$5))+(D14&gt;=E14)*(AH14+(C14-1)*D13)</f>
        <v>271.64252925</v>
      </c>
      <c r="H14" s="27">
        <f t="shared" ref="H14:W14" si="40">($D14&lt;$E14)*(H$5*(H$5&lt;=$D14)*($E14&gt;=H$5))+($D14&gt;=$E14)*(IF(AND(H$5&lt;=$D14,H$5&lt;=$E14),G14+$AG14,0))</f>
        <v>287.89252925</v>
      </c>
      <c r="I14" s="27">
        <f t="shared" si="40"/>
        <v>304.14252925</v>
      </c>
      <c r="J14" s="27">
        <f t="shared" si="40"/>
        <v>320.39252925</v>
      </c>
      <c r="K14" s="27">
        <f t="shared" si="40"/>
        <v>336.64252925</v>
      </c>
      <c r="L14" s="27">
        <f t="shared" si="40"/>
        <v>352.89252925</v>
      </c>
      <c r="M14" s="27">
        <f t="shared" si="40"/>
        <v>369.14252925</v>
      </c>
      <c r="N14" s="27">
        <f t="shared" si="40"/>
        <v>385.39252925</v>
      </c>
      <c r="O14" s="27">
        <f t="shared" si="40"/>
        <v>401.64252925</v>
      </c>
      <c r="P14" s="27">
        <f t="shared" si="40"/>
        <v>417.89252925</v>
      </c>
      <c r="Q14" s="27">
        <f t="shared" si="40"/>
        <v>434.14252925</v>
      </c>
      <c r="R14" s="27">
        <f t="shared" si="40"/>
        <v>450.39252925</v>
      </c>
      <c r="S14" s="27">
        <f t="shared" si="40"/>
        <v>466.64252925</v>
      </c>
      <c r="T14" s="27">
        <f t="shared" si="40"/>
        <v>482.89252925</v>
      </c>
      <c r="U14" s="27">
        <f t="shared" si="40"/>
        <v>499.14252925</v>
      </c>
      <c r="V14" s="27">
        <f t="shared" si="40"/>
        <v>515.39252925000005</v>
      </c>
      <c r="W14" s="27">
        <f t="shared" si="40"/>
        <v>0</v>
      </c>
      <c r="X14" s="27">
        <f t="shared" ref="X14:AE14" si="41">($D14&lt;$E14)*(X$5*(X$5&lt;=$D14)*($E14&gt;=X$5))+($D14&gt;=$E14)*(IF(AND(X$5&lt;=$D14,X$5&lt;=$E14),W14+$AG14,0))</f>
        <v>0</v>
      </c>
      <c r="Y14" s="27">
        <f t="shared" si="41"/>
        <v>0</v>
      </c>
      <c r="Z14" s="27">
        <f t="shared" si="41"/>
        <v>0</v>
      </c>
      <c r="AA14" s="27">
        <f t="shared" si="41"/>
        <v>0</v>
      </c>
      <c r="AB14" s="27">
        <f t="shared" si="41"/>
        <v>0</v>
      </c>
      <c r="AC14" s="27">
        <f t="shared" si="41"/>
        <v>0</v>
      </c>
      <c r="AD14" s="27">
        <f t="shared" si="41"/>
        <v>0</v>
      </c>
      <c r="AE14" s="27">
        <f t="shared" si="41"/>
        <v>0</v>
      </c>
      <c r="AG14" s="31">
        <f t="shared" si="28"/>
        <v>16.25</v>
      </c>
      <c r="AH14" s="30">
        <f t="shared" si="29"/>
        <v>10.642529250000001</v>
      </c>
    </row>
    <row r="15" spans="1:52" x14ac:dyDescent="0.25">
      <c r="A15" s="34">
        <v>1</v>
      </c>
      <c r="B15" s="19" t="s">
        <v>9</v>
      </c>
      <c r="C15" s="19" t="s">
        <v>11</v>
      </c>
      <c r="D15" s="20">
        <v>162</v>
      </c>
      <c r="E15" s="15">
        <v>16</v>
      </c>
      <c r="F15" s="15"/>
      <c r="G15" s="26">
        <f t="shared" ref="G15:G78" si="42">(D15&lt;E15)*(G$5*(E15&gt;=G$5))+(D15&gt;=E15)*(AH15+(C15-1)*D14)</f>
        <v>6.7697101249999996</v>
      </c>
      <c r="H15" s="27">
        <f t="shared" ref="H15:W15" si="43">($D15&lt;$E15)*(H$5*(H$5&lt;=$D15)*($E15&gt;=H$5))+($D15&gt;=$E15)*(IF(AND(H$5&lt;=$D15,H$5&lt;=$E15),G15+$AG15,0))</f>
        <v>16.894710125</v>
      </c>
      <c r="I15" s="27">
        <f t="shared" si="43"/>
        <v>27.019710125</v>
      </c>
      <c r="J15" s="27">
        <f t="shared" si="43"/>
        <v>37.144710125000003</v>
      </c>
      <c r="K15" s="27">
        <f t="shared" si="43"/>
        <v>47.269710125000003</v>
      </c>
      <c r="L15" s="27">
        <f t="shared" si="43"/>
        <v>57.394710125000003</v>
      </c>
      <c r="M15" s="27">
        <f t="shared" si="43"/>
        <v>67.519710125000003</v>
      </c>
      <c r="N15" s="27">
        <f t="shared" si="43"/>
        <v>77.644710125000003</v>
      </c>
      <c r="O15" s="27">
        <f t="shared" si="43"/>
        <v>87.769710125000003</v>
      </c>
      <c r="P15" s="27">
        <f t="shared" si="43"/>
        <v>97.894710125000003</v>
      </c>
      <c r="Q15" s="27">
        <f t="shared" si="43"/>
        <v>108.019710125</v>
      </c>
      <c r="R15" s="27">
        <f t="shared" si="43"/>
        <v>118.144710125</v>
      </c>
      <c r="S15" s="27">
        <f t="shared" si="43"/>
        <v>128.26971012500002</v>
      </c>
      <c r="T15" s="27">
        <f t="shared" si="43"/>
        <v>138.39471012500002</v>
      </c>
      <c r="U15" s="27">
        <f t="shared" si="43"/>
        <v>148.51971012500002</v>
      </c>
      <c r="V15" s="27">
        <f t="shared" si="43"/>
        <v>158.64471012500002</v>
      </c>
      <c r="W15" s="27">
        <f t="shared" si="43"/>
        <v>0</v>
      </c>
      <c r="X15" s="27">
        <f t="shared" ref="X15:AE15" si="44">($D15&lt;$E15)*(X$5*(X$5&lt;=$D15)*($E15&gt;=X$5))+($D15&gt;=$E15)*(IF(AND(X$5&lt;=$D15,X$5&lt;=$E15),W15+$AG15,0))</f>
        <v>0</v>
      </c>
      <c r="Y15" s="27">
        <f t="shared" si="44"/>
        <v>0</v>
      </c>
      <c r="Z15" s="27">
        <f t="shared" si="44"/>
        <v>0</v>
      </c>
      <c r="AA15" s="27">
        <f t="shared" si="44"/>
        <v>0</v>
      </c>
      <c r="AB15" s="27">
        <f t="shared" si="44"/>
        <v>0</v>
      </c>
      <c r="AC15" s="27">
        <f t="shared" si="44"/>
        <v>0</v>
      </c>
      <c r="AD15" s="27">
        <f t="shared" si="44"/>
        <v>0</v>
      </c>
      <c r="AE15" s="27">
        <f t="shared" si="44"/>
        <v>0</v>
      </c>
      <c r="AG15" s="31">
        <f t="shared" si="28"/>
        <v>10.125</v>
      </c>
      <c r="AH15" s="30">
        <f t="shared" si="29"/>
        <v>6.7697101249999996</v>
      </c>
    </row>
    <row r="16" spans="1:52" x14ac:dyDescent="0.25">
      <c r="A16" s="34">
        <v>1</v>
      </c>
      <c r="B16" s="19" t="s">
        <v>30</v>
      </c>
      <c r="C16" s="19" t="s">
        <v>10</v>
      </c>
      <c r="D16" s="20">
        <v>306</v>
      </c>
      <c r="E16" s="15">
        <v>16</v>
      </c>
      <c r="F16" s="15"/>
      <c r="G16" s="26">
        <f t="shared" si="42"/>
        <v>12.460383125</v>
      </c>
      <c r="H16" s="27">
        <f t="shared" ref="H16:W16" si="45">($D16&lt;$E16)*(H$5*(H$5&lt;=$D16)*($E16&gt;=H$5))+($D16&gt;=$E16)*(IF(AND(H$5&lt;=$D16,H$5&lt;=$E16),G16+$AG16,0))</f>
        <v>31.585383125</v>
      </c>
      <c r="I16" s="27">
        <f t="shared" si="45"/>
        <v>50.710383125</v>
      </c>
      <c r="J16" s="27">
        <f t="shared" si="45"/>
        <v>69.835383124999993</v>
      </c>
      <c r="K16" s="27">
        <f t="shared" si="45"/>
        <v>88.960383124999993</v>
      </c>
      <c r="L16" s="27">
        <f t="shared" si="45"/>
        <v>108.08538312499999</v>
      </c>
      <c r="M16" s="27">
        <f t="shared" si="45"/>
        <v>127.21038312499999</v>
      </c>
      <c r="N16" s="27">
        <f t="shared" si="45"/>
        <v>146.33538312499999</v>
      </c>
      <c r="O16" s="27">
        <f t="shared" si="45"/>
        <v>165.46038312499999</v>
      </c>
      <c r="P16" s="27">
        <f t="shared" si="45"/>
        <v>184.58538312499999</v>
      </c>
      <c r="Q16" s="27">
        <f t="shared" si="45"/>
        <v>203.71038312499999</v>
      </c>
      <c r="R16" s="27">
        <f t="shared" si="45"/>
        <v>222.83538312499999</v>
      </c>
      <c r="S16" s="27">
        <f t="shared" si="45"/>
        <v>241.96038312499999</v>
      </c>
      <c r="T16" s="27">
        <f t="shared" si="45"/>
        <v>261.08538312500002</v>
      </c>
      <c r="U16" s="27">
        <f t="shared" si="45"/>
        <v>280.21038312500002</v>
      </c>
      <c r="V16" s="27">
        <f t="shared" si="45"/>
        <v>299.33538312500002</v>
      </c>
      <c r="W16" s="27">
        <f t="shared" si="45"/>
        <v>0</v>
      </c>
      <c r="X16" s="27">
        <f t="shared" ref="X16:AE16" si="46">($D16&lt;$E16)*(X$5*(X$5&lt;=$D16)*($E16&gt;=X$5))+($D16&gt;=$E16)*(IF(AND(X$5&lt;=$D16,X$5&lt;=$E16),W16+$AG16,0))</f>
        <v>0</v>
      </c>
      <c r="Y16" s="27">
        <f t="shared" si="46"/>
        <v>0</v>
      </c>
      <c r="Z16" s="27">
        <f t="shared" si="46"/>
        <v>0</v>
      </c>
      <c r="AA16" s="27">
        <f t="shared" si="46"/>
        <v>0</v>
      </c>
      <c r="AB16" s="27">
        <f t="shared" si="46"/>
        <v>0</v>
      </c>
      <c r="AC16" s="27">
        <f t="shared" si="46"/>
        <v>0</v>
      </c>
      <c r="AD16" s="27">
        <f t="shared" si="46"/>
        <v>0</v>
      </c>
      <c r="AE16" s="27">
        <f t="shared" si="46"/>
        <v>0</v>
      </c>
      <c r="AG16" s="31">
        <f t="shared" si="28"/>
        <v>19.125</v>
      </c>
      <c r="AH16" s="30">
        <f t="shared" si="29"/>
        <v>12.460383125</v>
      </c>
    </row>
    <row r="17" spans="1:34" x14ac:dyDescent="0.25">
      <c r="A17" s="34">
        <v>1</v>
      </c>
      <c r="B17" s="19" t="s">
        <v>31</v>
      </c>
      <c r="C17" s="19" t="s">
        <v>10</v>
      </c>
      <c r="D17" s="20">
        <v>191</v>
      </c>
      <c r="E17" s="15">
        <v>16</v>
      </c>
      <c r="F17" s="15"/>
      <c r="G17" s="26">
        <f t="shared" si="42"/>
        <v>7.9157484374999996</v>
      </c>
      <c r="H17" s="27">
        <f t="shared" ref="H17:W17" si="47">($D17&lt;$E17)*(H$5*(H$5&lt;=$D17)*($E17&gt;=H$5))+($D17&gt;=$E17)*(IF(AND(H$5&lt;=$D17,H$5&lt;=$E17),G17+$AG17,0))</f>
        <v>19.8532484375</v>
      </c>
      <c r="I17" s="27">
        <f t="shared" si="47"/>
        <v>31.7907484375</v>
      </c>
      <c r="J17" s="27">
        <f t="shared" si="47"/>
        <v>43.7282484375</v>
      </c>
      <c r="K17" s="27">
        <f t="shared" si="47"/>
        <v>55.6657484375</v>
      </c>
      <c r="L17" s="27">
        <f t="shared" si="47"/>
        <v>67.6032484375</v>
      </c>
      <c r="M17" s="27">
        <f t="shared" si="47"/>
        <v>79.5407484375</v>
      </c>
      <c r="N17" s="27">
        <f t="shared" si="47"/>
        <v>91.4782484375</v>
      </c>
      <c r="O17" s="27">
        <f t="shared" si="47"/>
        <v>103.4157484375</v>
      </c>
      <c r="P17" s="27">
        <f t="shared" si="47"/>
        <v>115.3532484375</v>
      </c>
      <c r="Q17" s="27">
        <f t="shared" si="47"/>
        <v>127.2907484375</v>
      </c>
      <c r="R17" s="27">
        <f t="shared" si="47"/>
        <v>139.22824843749999</v>
      </c>
      <c r="S17" s="27">
        <f t="shared" si="47"/>
        <v>151.16574843749999</v>
      </c>
      <c r="T17" s="27">
        <f t="shared" si="47"/>
        <v>163.10324843749999</v>
      </c>
      <c r="U17" s="27">
        <f t="shared" si="47"/>
        <v>175.04074843749999</v>
      </c>
      <c r="V17" s="27">
        <f t="shared" si="47"/>
        <v>186.97824843749999</v>
      </c>
      <c r="W17" s="27">
        <f t="shared" si="47"/>
        <v>0</v>
      </c>
      <c r="X17" s="27">
        <f t="shared" ref="X17:AE17" si="48">($D17&lt;$E17)*(X$5*(X$5&lt;=$D17)*($E17&gt;=X$5))+($D17&gt;=$E17)*(IF(AND(X$5&lt;=$D17,X$5&lt;=$E17),W17+$AG17,0))</f>
        <v>0</v>
      </c>
      <c r="Y17" s="27">
        <f t="shared" si="48"/>
        <v>0</v>
      </c>
      <c r="Z17" s="27">
        <f t="shared" si="48"/>
        <v>0</v>
      </c>
      <c r="AA17" s="27">
        <f t="shared" si="48"/>
        <v>0</v>
      </c>
      <c r="AB17" s="27">
        <f t="shared" si="48"/>
        <v>0</v>
      </c>
      <c r="AC17" s="27">
        <f t="shared" si="48"/>
        <v>0</v>
      </c>
      <c r="AD17" s="27">
        <f t="shared" si="48"/>
        <v>0</v>
      </c>
      <c r="AE17" s="27">
        <f t="shared" si="48"/>
        <v>0</v>
      </c>
      <c r="AG17" s="31">
        <f t="shared" si="28"/>
        <v>11.9375</v>
      </c>
      <c r="AH17" s="30">
        <f t="shared" si="29"/>
        <v>7.9157484374999996</v>
      </c>
    </row>
    <row r="18" spans="1:34" x14ac:dyDescent="0.25">
      <c r="A18" s="34">
        <v>1</v>
      </c>
      <c r="B18" s="19" t="s">
        <v>32</v>
      </c>
      <c r="C18" s="19" t="s">
        <v>10</v>
      </c>
      <c r="D18" s="20">
        <v>139</v>
      </c>
      <c r="E18" s="15">
        <v>16</v>
      </c>
      <c r="F18" s="15"/>
      <c r="G18" s="26">
        <f t="shared" si="42"/>
        <v>5.8607831875</v>
      </c>
      <c r="H18" s="27">
        <f t="shared" ref="H18:W18" si="49">($D18&lt;$E18)*(H$5*(H$5&lt;=$D18)*($E18&gt;=H$5))+($D18&gt;=$E18)*(IF(AND(H$5&lt;=$D18,H$5&lt;=$E18),G18+$AG18,0))</f>
        <v>14.548283187500001</v>
      </c>
      <c r="I18" s="27">
        <f t="shared" si="49"/>
        <v>23.235783187500001</v>
      </c>
      <c r="J18" s="27">
        <f t="shared" si="49"/>
        <v>31.923283187500001</v>
      </c>
      <c r="K18" s="27">
        <f t="shared" si="49"/>
        <v>40.610783187500004</v>
      </c>
      <c r="L18" s="27">
        <f t="shared" si="49"/>
        <v>49.298283187500004</v>
      </c>
      <c r="M18" s="27">
        <f t="shared" si="49"/>
        <v>57.985783187500004</v>
      </c>
      <c r="N18" s="27">
        <f t="shared" si="49"/>
        <v>66.673283187500004</v>
      </c>
      <c r="O18" s="27">
        <f t="shared" si="49"/>
        <v>75.360783187500004</v>
      </c>
      <c r="P18" s="27">
        <f t="shared" si="49"/>
        <v>84.048283187500004</v>
      </c>
      <c r="Q18" s="27">
        <f t="shared" si="49"/>
        <v>92.735783187500004</v>
      </c>
      <c r="R18" s="27">
        <f t="shared" si="49"/>
        <v>101.4232831875</v>
      </c>
      <c r="S18" s="27">
        <f t="shared" si="49"/>
        <v>110.1107831875</v>
      </c>
      <c r="T18" s="27">
        <f t="shared" si="49"/>
        <v>118.7982831875</v>
      </c>
      <c r="U18" s="27">
        <f t="shared" si="49"/>
        <v>127.4857831875</v>
      </c>
      <c r="V18" s="27">
        <f t="shared" si="49"/>
        <v>136.1732831875</v>
      </c>
      <c r="W18" s="27">
        <f t="shared" si="49"/>
        <v>0</v>
      </c>
      <c r="X18" s="27">
        <f t="shared" ref="X18:AE18" si="50">($D18&lt;$E18)*(X$5*(X$5&lt;=$D18)*($E18&gt;=X$5))+($D18&gt;=$E18)*(IF(AND(X$5&lt;=$D18,X$5&lt;=$E18),W18+$AG18,0))</f>
        <v>0</v>
      </c>
      <c r="Y18" s="27">
        <f t="shared" si="50"/>
        <v>0</v>
      </c>
      <c r="Z18" s="27">
        <f t="shared" si="50"/>
        <v>0</v>
      </c>
      <c r="AA18" s="27">
        <f t="shared" si="50"/>
        <v>0</v>
      </c>
      <c r="AB18" s="27">
        <f t="shared" si="50"/>
        <v>0</v>
      </c>
      <c r="AC18" s="27">
        <f t="shared" si="50"/>
        <v>0</v>
      </c>
      <c r="AD18" s="27">
        <f t="shared" si="50"/>
        <v>0</v>
      </c>
      <c r="AE18" s="27">
        <f t="shared" si="50"/>
        <v>0</v>
      </c>
      <c r="AG18" s="31">
        <f t="shared" si="28"/>
        <v>8.6875</v>
      </c>
      <c r="AH18" s="30">
        <f t="shared" si="29"/>
        <v>5.8607831875</v>
      </c>
    </row>
    <row r="19" spans="1:34" x14ac:dyDescent="0.25">
      <c r="A19" s="34">
        <v>1</v>
      </c>
      <c r="B19" s="19" t="s">
        <v>33</v>
      </c>
      <c r="C19" s="19" t="s">
        <v>10</v>
      </c>
      <c r="D19" s="20">
        <v>69</v>
      </c>
      <c r="E19" s="15">
        <v>16</v>
      </c>
      <c r="F19" s="15"/>
      <c r="G19" s="26">
        <f t="shared" si="42"/>
        <v>3.0944838125</v>
      </c>
      <c r="H19" s="27">
        <f t="shared" ref="H19:W19" si="51">($D19&lt;$E19)*(H$5*(H$5&lt;=$D19)*($E19&gt;=H$5))+($D19&gt;=$E19)*(IF(AND(H$5&lt;=$D19,H$5&lt;=$E19),G19+$AG19,0))</f>
        <v>7.4069838125</v>
      </c>
      <c r="I19" s="27">
        <f t="shared" si="51"/>
        <v>11.7194838125</v>
      </c>
      <c r="J19" s="27">
        <f t="shared" si="51"/>
        <v>16.031983812500002</v>
      </c>
      <c r="K19" s="27">
        <f t="shared" si="51"/>
        <v>20.344483812500002</v>
      </c>
      <c r="L19" s="27">
        <f t="shared" si="51"/>
        <v>24.656983812500002</v>
      </c>
      <c r="M19" s="27">
        <f t="shared" si="51"/>
        <v>28.969483812500002</v>
      </c>
      <c r="N19" s="27">
        <f t="shared" si="51"/>
        <v>33.281983812500002</v>
      </c>
      <c r="O19" s="27">
        <f t="shared" si="51"/>
        <v>37.594483812500002</v>
      </c>
      <c r="P19" s="27">
        <f t="shared" si="51"/>
        <v>41.906983812500002</v>
      </c>
      <c r="Q19" s="27">
        <f t="shared" si="51"/>
        <v>46.219483812500002</v>
      </c>
      <c r="R19" s="27">
        <f t="shared" si="51"/>
        <v>50.531983812500002</v>
      </c>
      <c r="S19" s="27">
        <f t="shared" si="51"/>
        <v>54.844483812500002</v>
      </c>
      <c r="T19" s="27">
        <f t="shared" si="51"/>
        <v>59.156983812500002</v>
      </c>
      <c r="U19" s="27">
        <f t="shared" si="51"/>
        <v>63.469483812500002</v>
      </c>
      <c r="V19" s="27">
        <f t="shared" si="51"/>
        <v>67.781983812500002</v>
      </c>
      <c r="W19" s="27">
        <f t="shared" si="51"/>
        <v>0</v>
      </c>
      <c r="X19" s="27">
        <f t="shared" ref="X19:AE19" si="52">($D19&lt;$E19)*(X$5*(X$5&lt;=$D19)*($E19&gt;=X$5))+($D19&gt;=$E19)*(IF(AND(X$5&lt;=$D19,X$5&lt;=$E19),W19+$AG19,0))</f>
        <v>0</v>
      </c>
      <c r="Y19" s="27">
        <f t="shared" si="52"/>
        <v>0</v>
      </c>
      <c r="Z19" s="27">
        <f t="shared" si="52"/>
        <v>0</v>
      </c>
      <c r="AA19" s="27">
        <f t="shared" si="52"/>
        <v>0</v>
      </c>
      <c r="AB19" s="27">
        <f t="shared" si="52"/>
        <v>0</v>
      </c>
      <c r="AC19" s="27">
        <f t="shared" si="52"/>
        <v>0</v>
      </c>
      <c r="AD19" s="27">
        <f t="shared" si="52"/>
        <v>0</v>
      </c>
      <c r="AE19" s="27">
        <f t="shared" si="52"/>
        <v>0</v>
      </c>
      <c r="AG19" s="31">
        <f t="shared" si="28"/>
        <v>4.3125</v>
      </c>
      <c r="AH19" s="30">
        <f t="shared" si="29"/>
        <v>3.0944838125</v>
      </c>
    </row>
    <row r="20" spans="1:34" x14ac:dyDescent="0.25">
      <c r="A20" s="34">
        <v>1</v>
      </c>
      <c r="B20" s="19" t="s">
        <v>34</v>
      </c>
      <c r="C20" s="19" t="s">
        <v>10</v>
      </c>
      <c r="D20" s="20">
        <v>167</v>
      </c>
      <c r="E20" s="15">
        <v>16</v>
      </c>
      <c r="F20" s="15"/>
      <c r="G20" s="26">
        <f t="shared" si="42"/>
        <v>6.9673029375000004</v>
      </c>
      <c r="H20" s="27">
        <f t="shared" ref="H20:W20" si="53">($D20&lt;$E20)*(H$5*(H$5&lt;=$D20)*($E20&gt;=H$5))+($D20&gt;=$E20)*(IF(AND(H$5&lt;=$D20,H$5&lt;=$E20),G20+$AG20,0))</f>
        <v>17.404802937500001</v>
      </c>
      <c r="I20" s="27">
        <f t="shared" si="53"/>
        <v>27.842302937500001</v>
      </c>
      <c r="J20" s="27">
        <f t="shared" si="53"/>
        <v>38.279802937500001</v>
      </c>
      <c r="K20" s="27">
        <f t="shared" si="53"/>
        <v>48.717302937500001</v>
      </c>
      <c r="L20" s="27">
        <f t="shared" si="53"/>
        <v>59.154802937500001</v>
      </c>
      <c r="M20" s="27">
        <f t="shared" si="53"/>
        <v>69.592302937499994</v>
      </c>
      <c r="N20" s="27">
        <f t="shared" si="53"/>
        <v>80.029802937499994</v>
      </c>
      <c r="O20" s="27">
        <f t="shared" si="53"/>
        <v>90.467302937499994</v>
      </c>
      <c r="P20" s="27">
        <f t="shared" si="53"/>
        <v>100.90480293749999</v>
      </c>
      <c r="Q20" s="27">
        <f t="shared" si="53"/>
        <v>111.34230293749999</v>
      </c>
      <c r="R20" s="27">
        <f t="shared" si="53"/>
        <v>121.77980293749999</v>
      </c>
      <c r="S20" s="27">
        <f t="shared" si="53"/>
        <v>132.21730293749999</v>
      </c>
      <c r="T20" s="27">
        <f t="shared" si="53"/>
        <v>142.65480293749999</v>
      </c>
      <c r="U20" s="27">
        <f t="shared" si="53"/>
        <v>153.09230293749999</v>
      </c>
      <c r="V20" s="27">
        <f t="shared" si="53"/>
        <v>163.52980293749999</v>
      </c>
      <c r="W20" s="27">
        <f t="shared" si="53"/>
        <v>0</v>
      </c>
      <c r="X20" s="27">
        <f t="shared" ref="X20:AE20" si="54">($D20&lt;$E20)*(X$5*(X$5&lt;=$D20)*($E20&gt;=X$5))+($D20&gt;=$E20)*(IF(AND(X$5&lt;=$D20,X$5&lt;=$E20),W20+$AG20,0))</f>
        <v>0</v>
      </c>
      <c r="Y20" s="27">
        <f t="shared" si="54"/>
        <v>0</v>
      </c>
      <c r="Z20" s="27">
        <f t="shared" si="54"/>
        <v>0</v>
      </c>
      <c r="AA20" s="27">
        <f t="shared" si="54"/>
        <v>0</v>
      </c>
      <c r="AB20" s="27">
        <f t="shared" si="54"/>
        <v>0</v>
      </c>
      <c r="AC20" s="27">
        <f t="shared" si="54"/>
        <v>0</v>
      </c>
      <c r="AD20" s="27">
        <f t="shared" si="54"/>
        <v>0</v>
      </c>
      <c r="AE20" s="27">
        <f t="shared" si="54"/>
        <v>0</v>
      </c>
      <c r="AG20" s="31">
        <f t="shared" si="28"/>
        <v>10.4375</v>
      </c>
      <c r="AH20" s="30">
        <f t="shared" si="29"/>
        <v>6.9673029375000004</v>
      </c>
    </row>
    <row r="21" spans="1:34" x14ac:dyDescent="0.25">
      <c r="A21" s="34">
        <v>1</v>
      </c>
      <c r="B21" s="19" t="s">
        <v>35</v>
      </c>
      <c r="C21" s="19" t="s">
        <v>10</v>
      </c>
      <c r="D21" s="20">
        <v>323</v>
      </c>
      <c r="E21" s="15">
        <v>16</v>
      </c>
      <c r="F21" s="15"/>
      <c r="G21" s="26">
        <f t="shared" si="42"/>
        <v>13.132198687500001</v>
      </c>
      <c r="H21" s="27">
        <f t="shared" ref="H21:W21" si="55">($D21&lt;$E21)*(H$5*(H$5&lt;=$D21)*($E21&gt;=H$5))+($D21&gt;=$E21)*(IF(AND(H$5&lt;=$D21,H$5&lt;=$E21),G21+$AG21,0))</f>
        <v>33.319698687500001</v>
      </c>
      <c r="I21" s="27">
        <f t="shared" si="55"/>
        <v>53.507198687500001</v>
      </c>
      <c r="J21" s="27">
        <f t="shared" si="55"/>
        <v>73.694698687499994</v>
      </c>
      <c r="K21" s="27">
        <f t="shared" si="55"/>
        <v>93.882198687499994</v>
      </c>
      <c r="L21" s="27">
        <f t="shared" si="55"/>
        <v>114.06969868749999</v>
      </c>
      <c r="M21" s="27">
        <f t="shared" si="55"/>
        <v>134.25719868749999</v>
      </c>
      <c r="N21" s="27">
        <f t="shared" si="55"/>
        <v>154.44469868749999</v>
      </c>
      <c r="O21" s="27">
        <f t="shared" si="55"/>
        <v>174.63219868749999</v>
      </c>
      <c r="P21" s="27">
        <f t="shared" si="55"/>
        <v>194.81969868749999</v>
      </c>
      <c r="Q21" s="27">
        <f t="shared" si="55"/>
        <v>215.00719868749999</v>
      </c>
      <c r="R21" s="27">
        <f t="shared" si="55"/>
        <v>235.19469868749999</v>
      </c>
      <c r="S21" s="27">
        <f t="shared" si="55"/>
        <v>255.38219868749999</v>
      </c>
      <c r="T21" s="27">
        <f t="shared" si="55"/>
        <v>275.56969868750002</v>
      </c>
      <c r="U21" s="27">
        <f t="shared" si="55"/>
        <v>295.75719868750002</v>
      </c>
      <c r="V21" s="27">
        <f t="shared" si="55"/>
        <v>315.94469868750002</v>
      </c>
      <c r="W21" s="27">
        <f t="shared" si="55"/>
        <v>0</v>
      </c>
      <c r="X21" s="27">
        <f t="shared" ref="X21:AE21" si="56">($D21&lt;$E21)*(X$5*(X$5&lt;=$D21)*($E21&gt;=X$5))+($D21&gt;=$E21)*(IF(AND(X$5&lt;=$D21,X$5&lt;=$E21),W21+$AG21,0))</f>
        <v>0</v>
      </c>
      <c r="Y21" s="27">
        <f t="shared" si="56"/>
        <v>0</v>
      </c>
      <c r="Z21" s="27">
        <f t="shared" si="56"/>
        <v>0</v>
      </c>
      <c r="AA21" s="27">
        <f t="shared" si="56"/>
        <v>0</v>
      </c>
      <c r="AB21" s="27">
        <f t="shared" si="56"/>
        <v>0</v>
      </c>
      <c r="AC21" s="27">
        <f t="shared" si="56"/>
        <v>0</v>
      </c>
      <c r="AD21" s="27">
        <f t="shared" si="56"/>
        <v>0</v>
      </c>
      <c r="AE21" s="27">
        <f t="shared" si="56"/>
        <v>0</v>
      </c>
      <c r="AG21" s="31">
        <f t="shared" si="28"/>
        <v>20.1875</v>
      </c>
      <c r="AH21" s="30">
        <f t="shared" si="29"/>
        <v>13.132198687500001</v>
      </c>
    </row>
    <row r="22" spans="1:34" x14ac:dyDescent="0.25">
      <c r="A22" s="34">
        <v>1</v>
      </c>
      <c r="B22" s="19" t="s">
        <v>36</v>
      </c>
      <c r="C22" s="19" t="s">
        <v>10</v>
      </c>
      <c r="D22" s="20">
        <v>310</v>
      </c>
      <c r="E22" s="15">
        <v>16</v>
      </c>
      <c r="F22" s="15"/>
      <c r="G22" s="26">
        <f t="shared" si="42"/>
        <v>12.618457375</v>
      </c>
      <c r="H22" s="27">
        <f t="shared" ref="H22:W22" si="57">($D22&lt;$E22)*(H$5*(H$5&lt;=$D22)*($E22&gt;=H$5))+($D22&gt;=$E22)*(IF(AND(H$5&lt;=$D22,H$5&lt;=$E22),G22+$AG22,0))</f>
        <v>31.993457374999998</v>
      </c>
      <c r="I22" s="27">
        <f t="shared" si="57"/>
        <v>51.368457374999998</v>
      </c>
      <c r="J22" s="27">
        <f t="shared" si="57"/>
        <v>70.743457374999991</v>
      </c>
      <c r="K22" s="27">
        <f t="shared" si="57"/>
        <v>90.118457374999991</v>
      </c>
      <c r="L22" s="27">
        <f t="shared" si="57"/>
        <v>109.49345737499999</v>
      </c>
      <c r="M22" s="27">
        <f t="shared" si="57"/>
        <v>128.86845737499999</v>
      </c>
      <c r="N22" s="27">
        <f t="shared" si="57"/>
        <v>148.24345737499999</v>
      </c>
      <c r="O22" s="27">
        <f t="shared" si="57"/>
        <v>167.61845737499999</v>
      </c>
      <c r="P22" s="27">
        <f t="shared" si="57"/>
        <v>186.99345737499999</v>
      </c>
      <c r="Q22" s="27">
        <f t="shared" si="57"/>
        <v>206.36845737499999</v>
      </c>
      <c r="R22" s="27">
        <f t="shared" si="57"/>
        <v>225.74345737499999</v>
      </c>
      <c r="S22" s="27">
        <f t="shared" si="57"/>
        <v>245.11845737499999</v>
      </c>
      <c r="T22" s="27">
        <f t="shared" si="57"/>
        <v>264.49345737499999</v>
      </c>
      <c r="U22" s="27">
        <f t="shared" si="57"/>
        <v>283.86845737499999</v>
      </c>
      <c r="V22" s="27">
        <f t="shared" si="57"/>
        <v>303.24345737499999</v>
      </c>
      <c r="W22" s="27">
        <f t="shared" si="57"/>
        <v>0</v>
      </c>
      <c r="X22" s="27">
        <f t="shared" ref="X22:AE22" si="58">($D22&lt;$E22)*(X$5*(X$5&lt;=$D22)*($E22&gt;=X$5))+($D22&gt;=$E22)*(IF(AND(X$5&lt;=$D22,X$5&lt;=$E22),W22+$AG22,0))</f>
        <v>0</v>
      </c>
      <c r="Y22" s="27">
        <f t="shared" si="58"/>
        <v>0</v>
      </c>
      <c r="Z22" s="27">
        <f t="shared" si="58"/>
        <v>0</v>
      </c>
      <c r="AA22" s="27">
        <f t="shared" si="58"/>
        <v>0</v>
      </c>
      <c r="AB22" s="27">
        <f t="shared" si="58"/>
        <v>0</v>
      </c>
      <c r="AC22" s="27">
        <f t="shared" si="58"/>
        <v>0</v>
      </c>
      <c r="AD22" s="27">
        <f t="shared" si="58"/>
        <v>0</v>
      </c>
      <c r="AE22" s="27">
        <f t="shared" si="58"/>
        <v>0</v>
      </c>
      <c r="AG22" s="31">
        <f t="shared" si="28"/>
        <v>19.375</v>
      </c>
      <c r="AH22" s="30">
        <f t="shared" si="29"/>
        <v>12.618457375</v>
      </c>
    </row>
    <row r="23" spans="1:34" x14ac:dyDescent="0.25">
      <c r="A23" s="34">
        <v>1</v>
      </c>
      <c r="B23" s="19" t="s">
        <v>37</v>
      </c>
      <c r="C23" s="19" t="s">
        <v>10</v>
      </c>
      <c r="D23" s="20">
        <v>251</v>
      </c>
      <c r="E23" s="15">
        <v>16</v>
      </c>
      <c r="F23" s="15"/>
      <c r="G23" s="26">
        <f t="shared" si="42"/>
        <v>10.286862187500001</v>
      </c>
      <c r="H23" s="27">
        <f t="shared" ref="H23:W23" si="59">($D23&lt;$E23)*(H$5*(H$5&lt;=$D23)*($E23&gt;=H$5))+($D23&gt;=$E23)*(IF(AND(H$5&lt;=$D23,H$5&lt;=$E23),G23+$AG23,0))</f>
        <v>25.974362187499999</v>
      </c>
      <c r="I23" s="27">
        <f t="shared" si="59"/>
        <v>41.661862187499999</v>
      </c>
      <c r="J23" s="27">
        <f t="shared" si="59"/>
        <v>57.349362187499999</v>
      </c>
      <c r="K23" s="27">
        <f t="shared" si="59"/>
        <v>73.036862187499992</v>
      </c>
      <c r="L23" s="27">
        <f t="shared" si="59"/>
        <v>88.724362187499992</v>
      </c>
      <c r="M23" s="27">
        <f t="shared" si="59"/>
        <v>104.41186218749999</v>
      </c>
      <c r="N23" s="27">
        <f t="shared" si="59"/>
        <v>120.09936218749999</v>
      </c>
      <c r="O23" s="27">
        <f t="shared" si="59"/>
        <v>135.78686218749999</v>
      </c>
      <c r="P23" s="27">
        <f t="shared" si="59"/>
        <v>151.47436218749999</v>
      </c>
      <c r="Q23" s="27">
        <f t="shared" si="59"/>
        <v>167.16186218749999</v>
      </c>
      <c r="R23" s="27">
        <f t="shared" si="59"/>
        <v>182.84936218749999</v>
      </c>
      <c r="S23" s="27">
        <f t="shared" si="59"/>
        <v>198.53686218749999</v>
      </c>
      <c r="T23" s="27">
        <f t="shared" si="59"/>
        <v>214.22436218749999</v>
      </c>
      <c r="U23" s="27">
        <f t="shared" si="59"/>
        <v>229.91186218749999</v>
      </c>
      <c r="V23" s="27">
        <f t="shared" si="59"/>
        <v>245.59936218749999</v>
      </c>
      <c r="W23" s="27">
        <f t="shared" si="59"/>
        <v>0</v>
      </c>
      <c r="X23" s="27">
        <f t="shared" ref="X23:AE23" si="60">($D23&lt;$E23)*(X$5*(X$5&lt;=$D23)*($E23&gt;=X$5))+($D23&gt;=$E23)*(IF(AND(X$5&lt;=$D23,X$5&lt;=$E23),W23+$AG23,0))</f>
        <v>0</v>
      </c>
      <c r="Y23" s="27">
        <f t="shared" si="60"/>
        <v>0</v>
      </c>
      <c r="Z23" s="27">
        <f t="shared" si="60"/>
        <v>0</v>
      </c>
      <c r="AA23" s="27">
        <f t="shared" si="60"/>
        <v>0</v>
      </c>
      <c r="AB23" s="27">
        <f t="shared" si="60"/>
        <v>0</v>
      </c>
      <c r="AC23" s="27">
        <f t="shared" si="60"/>
        <v>0</v>
      </c>
      <c r="AD23" s="27">
        <f t="shared" si="60"/>
        <v>0</v>
      </c>
      <c r="AE23" s="27">
        <f t="shared" si="60"/>
        <v>0</v>
      </c>
      <c r="AG23" s="31">
        <f t="shared" si="28"/>
        <v>15.6875</v>
      </c>
      <c r="AH23" s="30">
        <f t="shared" si="29"/>
        <v>10.286862187500001</v>
      </c>
    </row>
    <row r="24" spans="1:34" x14ac:dyDescent="0.25">
      <c r="A24" s="34">
        <v>1</v>
      </c>
      <c r="B24" s="19" t="s">
        <v>38</v>
      </c>
      <c r="C24" s="19" t="s">
        <v>10</v>
      </c>
      <c r="D24" s="20">
        <v>280</v>
      </c>
      <c r="E24" s="15">
        <v>16</v>
      </c>
      <c r="F24" s="15"/>
      <c r="G24" s="26">
        <f t="shared" si="42"/>
        <v>11.432900500000001</v>
      </c>
      <c r="H24" s="27">
        <f t="shared" ref="H24:W24" si="61">($D24&lt;$E24)*(H$5*(H$5&lt;=$D24)*($E24&gt;=H$5))+($D24&gt;=$E24)*(IF(AND(H$5&lt;=$D24,H$5&lt;=$E24),G24+$AG24,0))</f>
        <v>28.932900500000002</v>
      </c>
      <c r="I24" s="27">
        <f t="shared" si="61"/>
        <v>46.432900500000002</v>
      </c>
      <c r="J24" s="27">
        <f t="shared" si="61"/>
        <v>63.932900500000002</v>
      </c>
      <c r="K24" s="27">
        <f t="shared" si="61"/>
        <v>81.432900500000002</v>
      </c>
      <c r="L24" s="27">
        <f t="shared" si="61"/>
        <v>98.932900500000002</v>
      </c>
      <c r="M24" s="27">
        <f t="shared" si="61"/>
        <v>116.4329005</v>
      </c>
      <c r="N24" s="27">
        <f t="shared" si="61"/>
        <v>133.93290050000002</v>
      </c>
      <c r="O24" s="27">
        <f t="shared" si="61"/>
        <v>151.43290050000002</v>
      </c>
      <c r="P24" s="27">
        <f t="shared" si="61"/>
        <v>168.93290050000002</v>
      </c>
      <c r="Q24" s="27">
        <f t="shared" si="61"/>
        <v>186.43290050000002</v>
      </c>
      <c r="R24" s="27">
        <f t="shared" si="61"/>
        <v>203.93290050000002</v>
      </c>
      <c r="S24" s="27">
        <f t="shared" si="61"/>
        <v>221.43290050000002</v>
      </c>
      <c r="T24" s="27">
        <f t="shared" si="61"/>
        <v>238.93290050000002</v>
      </c>
      <c r="U24" s="27">
        <f t="shared" si="61"/>
        <v>256.43290050000002</v>
      </c>
      <c r="V24" s="27">
        <f t="shared" si="61"/>
        <v>273.93290050000002</v>
      </c>
      <c r="W24" s="27">
        <f t="shared" si="61"/>
        <v>0</v>
      </c>
      <c r="X24" s="27">
        <f t="shared" ref="X24:AE24" si="62">($D24&lt;$E24)*(X$5*(X$5&lt;=$D24)*($E24&gt;=X$5))+($D24&gt;=$E24)*(IF(AND(X$5&lt;=$D24,X$5&lt;=$E24),W24+$AG24,0))</f>
        <v>0</v>
      </c>
      <c r="Y24" s="27">
        <f t="shared" si="62"/>
        <v>0</v>
      </c>
      <c r="Z24" s="27">
        <f t="shared" si="62"/>
        <v>0</v>
      </c>
      <c r="AA24" s="27">
        <f t="shared" si="62"/>
        <v>0</v>
      </c>
      <c r="AB24" s="27">
        <f t="shared" si="62"/>
        <v>0</v>
      </c>
      <c r="AC24" s="27">
        <f t="shared" si="62"/>
        <v>0</v>
      </c>
      <c r="AD24" s="27">
        <f t="shared" si="62"/>
        <v>0</v>
      </c>
      <c r="AE24" s="27">
        <f t="shared" si="62"/>
        <v>0</v>
      </c>
      <c r="AG24" s="31">
        <f t="shared" si="28"/>
        <v>17.5</v>
      </c>
      <c r="AH24" s="30">
        <f t="shared" si="29"/>
        <v>11.432900500000001</v>
      </c>
    </row>
    <row r="25" spans="1:34" x14ac:dyDescent="0.25">
      <c r="A25" s="34">
        <v>1</v>
      </c>
      <c r="B25" s="19" t="s">
        <v>39</v>
      </c>
      <c r="C25" s="19" t="s">
        <v>10</v>
      </c>
      <c r="D25" s="20">
        <v>197</v>
      </c>
      <c r="E25" s="15">
        <v>16</v>
      </c>
      <c r="F25" s="15"/>
      <c r="G25" s="26">
        <f t="shared" si="42"/>
        <v>8.1528598125000009</v>
      </c>
      <c r="H25" s="27">
        <f t="shared" ref="H25:W25" si="63">($D25&lt;$E25)*(H$5*(H$5&lt;=$D25)*($E25&gt;=H$5))+($D25&gt;=$E25)*(IF(AND(H$5&lt;=$D25,H$5&lt;=$E25),G25+$AG25,0))</f>
        <v>20.465359812500001</v>
      </c>
      <c r="I25" s="27">
        <f t="shared" si="63"/>
        <v>32.777859812499997</v>
      </c>
      <c r="J25" s="27">
        <f t="shared" si="63"/>
        <v>45.090359812499997</v>
      </c>
      <c r="K25" s="27">
        <f t="shared" si="63"/>
        <v>57.402859812499997</v>
      </c>
      <c r="L25" s="27">
        <f t="shared" si="63"/>
        <v>69.715359812499997</v>
      </c>
      <c r="M25" s="27">
        <f t="shared" si="63"/>
        <v>82.027859812499997</v>
      </c>
      <c r="N25" s="27">
        <f t="shared" si="63"/>
        <v>94.340359812499997</v>
      </c>
      <c r="O25" s="27">
        <f t="shared" si="63"/>
        <v>106.6528598125</v>
      </c>
      <c r="P25" s="27">
        <f t="shared" si="63"/>
        <v>118.9653598125</v>
      </c>
      <c r="Q25" s="27">
        <f t="shared" si="63"/>
        <v>131.2778598125</v>
      </c>
      <c r="R25" s="27">
        <f t="shared" si="63"/>
        <v>143.5903598125</v>
      </c>
      <c r="S25" s="27">
        <f t="shared" si="63"/>
        <v>155.9028598125</v>
      </c>
      <c r="T25" s="27">
        <f t="shared" si="63"/>
        <v>168.2153598125</v>
      </c>
      <c r="U25" s="27">
        <f t="shared" si="63"/>
        <v>180.5278598125</v>
      </c>
      <c r="V25" s="27">
        <f t="shared" si="63"/>
        <v>192.8403598125</v>
      </c>
      <c r="W25" s="27">
        <f t="shared" si="63"/>
        <v>0</v>
      </c>
      <c r="X25" s="27">
        <f t="shared" ref="X25:AE25" si="64">($D25&lt;$E25)*(X$5*(X$5&lt;=$D25)*($E25&gt;=X$5))+($D25&gt;=$E25)*(IF(AND(X$5&lt;=$D25,X$5&lt;=$E25),W25+$AG25,0))</f>
        <v>0</v>
      </c>
      <c r="Y25" s="27">
        <f t="shared" si="64"/>
        <v>0</v>
      </c>
      <c r="Z25" s="27">
        <f t="shared" si="64"/>
        <v>0</v>
      </c>
      <c r="AA25" s="27">
        <f t="shared" si="64"/>
        <v>0</v>
      </c>
      <c r="AB25" s="27">
        <f t="shared" si="64"/>
        <v>0</v>
      </c>
      <c r="AC25" s="27">
        <f t="shared" si="64"/>
        <v>0</v>
      </c>
      <c r="AD25" s="27">
        <f t="shared" si="64"/>
        <v>0</v>
      </c>
      <c r="AE25" s="27">
        <f t="shared" si="64"/>
        <v>0</v>
      </c>
      <c r="AG25" s="31">
        <f t="shared" si="28"/>
        <v>12.3125</v>
      </c>
      <c r="AH25" s="30">
        <f t="shared" si="29"/>
        <v>8.1528598125000009</v>
      </c>
    </row>
    <row r="26" spans="1:34" x14ac:dyDescent="0.25">
      <c r="A26" s="34">
        <v>1</v>
      </c>
      <c r="B26" s="19" t="s">
        <v>40</v>
      </c>
      <c r="C26" s="19" t="s">
        <v>10</v>
      </c>
      <c r="D26" s="20">
        <v>245</v>
      </c>
      <c r="E26" s="15">
        <v>16</v>
      </c>
      <c r="F26" s="15"/>
      <c r="G26" s="26">
        <f t="shared" si="42"/>
        <v>10.049750812499999</v>
      </c>
      <c r="H26" s="27">
        <f t="shared" ref="H26:W26" si="65">($D26&lt;$E26)*(H$5*(H$5&lt;=$D26)*($E26&gt;=H$5))+($D26&gt;=$E26)*(IF(AND(H$5&lt;=$D26,H$5&lt;=$E26),G26+$AG26,0))</f>
        <v>25.362250812500001</v>
      </c>
      <c r="I26" s="27">
        <f t="shared" si="65"/>
        <v>40.674750812500001</v>
      </c>
      <c r="J26" s="27">
        <f t="shared" si="65"/>
        <v>55.987250812500001</v>
      </c>
      <c r="K26" s="27">
        <f t="shared" si="65"/>
        <v>71.299750812500008</v>
      </c>
      <c r="L26" s="27">
        <f t="shared" si="65"/>
        <v>86.612250812500008</v>
      </c>
      <c r="M26" s="27">
        <f t="shared" si="65"/>
        <v>101.92475081250001</v>
      </c>
      <c r="N26" s="27">
        <f t="shared" si="65"/>
        <v>117.23725081250001</v>
      </c>
      <c r="O26" s="27">
        <f t="shared" si="65"/>
        <v>132.54975081250001</v>
      </c>
      <c r="P26" s="27">
        <f t="shared" si="65"/>
        <v>147.86225081250001</v>
      </c>
      <c r="Q26" s="27">
        <f t="shared" si="65"/>
        <v>163.17475081250001</v>
      </c>
      <c r="R26" s="27">
        <f t="shared" si="65"/>
        <v>178.48725081250001</v>
      </c>
      <c r="S26" s="27">
        <f t="shared" si="65"/>
        <v>193.79975081250001</v>
      </c>
      <c r="T26" s="27">
        <f t="shared" si="65"/>
        <v>209.11225081250001</v>
      </c>
      <c r="U26" s="27">
        <f t="shared" si="65"/>
        <v>224.42475081250001</v>
      </c>
      <c r="V26" s="27">
        <f t="shared" si="65"/>
        <v>239.73725081250001</v>
      </c>
      <c r="W26" s="27">
        <f t="shared" si="65"/>
        <v>0</v>
      </c>
      <c r="X26" s="27">
        <f t="shared" ref="X26:AE26" si="66">($D26&lt;$E26)*(X$5*(X$5&lt;=$D26)*($E26&gt;=X$5))+($D26&gt;=$E26)*(IF(AND(X$5&lt;=$D26,X$5&lt;=$E26),W26+$AG26,0))</f>
        <v>0</v>
      </c>
      <c r="Y26" s="27">
        <f t="shared" si="66"/>
        <v>0</v>
      </c>
      <c r="Z26" s="27">
        <f t="shared" si="66"/>
        <v>0</v>
      </c>
      <c r="AA26" s="27">
        <f t="shared" si="66"/>
        <v>0</v>
      </c>
      <c r="AB26" s="27">
        <f t="shared" si="66"/>
        <v>0</v>
      </c>
      <c r="AC26" s="27">
        <f t="shared" si="66"/>
        <v>0</v>
      </c>
      <c r="AD26" s="27">
        <f t="shared" si="66"/>
        <v>0</v>
      </c>
      <c r="AE26" s="27">
        <f t="shared" si="66"/>
        <v>0</v>
      </c>
      <c r="AG26" s="31">
        <f t="shared" si="28"/>
        <v>15.3125</v>
      </c>
      <c r="AH26" s="30">
        <f t="shared" si="29"/>
        <v>10.049750812499999</v>
      </c>
    </row>
    <row r="27" spans="1:34" x14ac:dyDescent="0.25">
      <c r="A27" s="34">
        <v>1</v>
      </c>
      <c r="B27" s="19" t="s">
        <v>41</v>
      </c>
      <c r="C27" s="19" t="s">
        <v>10</v>
      </c>
      <c r="D27" s="20">
        <v>173</v>
      </c>
      <c r="E27" s="15">
        <v>16</v>
      </c>
      <c r="F27" s="15"/>
      <c r="G27" s="26">
        <f t="shared" si="42"/>
        <v>7.2044143125</v>
      </c>
      <c r="H27" s="27">
        <f t="shared" ref="H27:W27" si="67">($D27&lt;$E27)*(H$5*(H$5&lt;=$D27)*($E27&gt;=H$5))+($D27&gt;=$E27)*(IF(AND(H$5&lt;=$D27,H$5&lt;=$E27),G27+$AG27,0))</f>
        <v>18.016914312499999</v>
      </c>
      <c r="I27" s="27">
        <f t="shared" si="67"/>
        <v>28.829414312499999</v>
      </c>
      <c r="J27" s="27">
        <f t="shared" si="67"/>
        <v>39.641914312499999</v>
      </c>
      <c r="K27" s="27">
        <f t="shared" si="67"/>
        <v>50.454414312499999</v>
      </c>
      <c r="L27" s="27">
        <f t="shared" si="67"/>
        <v>61.266914312499999</v>
      </c>
      <c r="M27" s="27">
        <f t="shared" si="67"/>
        <v>72.079414312500006</v>
      </c>
      <c r="N27" s="27">
        <f t="shared" si="67"/>
        <v>82.891914312500006</v>
      </c>
      <c r="O27" s="27">
        <f t="shared" si="67"/>
        <v>93.704414312500006</v>
      </c>
      <c r="P27" s="27">
        <f t="shared" si="67"/>
        <v>104.51691431250001</v>
      </c>
      <c r="Q27" s="27">
        <f t="shared" si="67"/>
        <v>115.32941431250001</v>
      </c>
      <c r="R27" s="27">
        <f t="shared" si="67"/>
        <v>126.14191431250001</v>
      </c>
      <c r="S27" s="27">
        <f t="shared" si="67"/>
        <v>136.95441431250001</v>
      </c>
      <c r="T27" s="27">
        <f t="shared" si="67"/>
        <v>147.76691431250001</v>
      </c>
      <c r="U27" s="27">
        <f t="shared" si="67"/>
        <v>158.57941431250001</v>
      </c>
      <c r="V27" s="27">
        <f t="shared" si="67"/>
        <v>169.39191431250001</v>
      </c>
      <c r="W27" s="27">
        <f t="shared" si="67"/>
        <v>0</v>
      </c>
      <c r="X27" s="27">
        <f t="shared" ref="X27:AE27" si="68">($D27&lt;$E27)*(X$5*(X$5&lt;=$D27)*($E27&gt;=X$5))+($D27&gt;=$E27)*(IF(AND(X$5&lt;=$D27,X$5&lt;=$E27),W27+$AG27,0))</f>
        <v>0</v>
      </c>
      <c r="Y27" s="27">
        <f t="shared" si="68"/>
        <v>0</v>
      </c>
      <c r="Z27" s="27">
        <f t="shared" si="68"/>
        <v>0</v>
      </c>
      <c r="AA27" s="27">
        <f t="shared" si="68"/>
        <v>0</v>
      </c>
      <c r="AB27" s="27">
        <f t="shared" si="68"/>
        <v>0</v>
      </c>
      <c r="AC27" s="27">
        <f t="shared" si="68"/>
        <v>0</v>
      </c>
      <c r="AD27" s="27">
        <f t="shared" si="68"/>
        <v>0</v>
      </c>
      <c r="AE27" s="27">
        <f t="shared" si="68"/>
        <v>0</v>
      </c>
      <c r="AG27" s="31">
        <f t="shared" si="28"/>
        <v>10.8125</v>
      </c>
      <c r="AH27" s="30">
        <f t="shared" si="29"/>
        <v>7.2044143125</v>
      </c>
    </row>
    <row r="28" spans="1:34" x14ac:dyDescent="0.25">
      <c r="A28" s="34">
        <v>1</v>
      </c>
      <c r="B28" s="19" t="s">
        <v>42</v>
      </c>
      <c r="C28" s="19" t="s">
        <v>10</v>
      </c>
      <c r="D28" s="20">
        <v>131</v>
      </c>
      <c r="E28" s="15">
        <v>16</v>
      </c>
      <c r="F28" s="15"/>
      <c r="G28" s="26">
        <f t="shared" si="42"/>
        <v>5.5446346875000003</v>
      </c>
      <c r="H28" s="27">
        <f t="shared" ref="H28:W28" si="69">($D28&lt;$E28)*(H$5*(H$5&lt;=$D28)*($E28&gt;=H$5))+($D28&gt;=$E28)*(IF(AND(H$5&lt;=$D28,H$5&lt;=$E28),G28+$AG28,0))</f>
        <v>13.7321346875</v>
      </c>
      <c r="I28" s="27">
        <f t="shared" si="69"/>
        <v>21.9196346875</v>
      </c>
      <c r="J28" s="27">
        <f t="shared" si="69"/>
        <v>30.1071346875</v>
      </c>
      <c r="K28" s="27">
        <f t="shared" si="69"/>
        <v>38.2946346875</v>
      </c>
      <c r="L28" s="27">
        <f t="shared" si="69"/>
        <v>46.4821346875</v>
      </c>
      <c r="M28" s="27">
        <f t="shared" si="69"/>
        <v>54.6696346875</v>
      </c>
      <c r="N28" s="27">
        <f t="shared" si="69"/>
        <v>62.8571346875</v>
      </c>
      <c r="O28" s="27">
        <f t="shared" si="69"/>
        <v>71.044634687500007</v>
      </c>
      <c r="P28" s="27">
        <f t="shared" si="69"/>
        <v>79.232134687500007</v>
      </c>
      <c r="Q28" s="27">
        <f t="shared" si="69"/>
        <v>87.419634687500007</v>
      </c>
      <c r="R28" s="27">
        <f t="shared" si="69"/>
        <v>95.607134687500007</v>
      </c>
      <c r="S28" s="27">
        <f t="shared" si="69"/>
        <v>103.79463468750001</v>
      </c>
      <c r="T28" s="27">
        <f t="shared" si="69"/>
        <v>111.98213468750001</v>
      </c>
      <c r="U28" s="27">
        <f t="shared" si="69"/>
        <v>120.16963468750001</v>
      </c>
      <c r="V28" s="27">
        <f t="shared" si="69"/>
        <v>128.35713468750001</v>
      </c>
      <c r="W28" s="27">
        <f t="shared" si="69"/>
        <v>0</v>
      </c>
      <c r="X28" s="27">
        <f t="shared" ref="X28:AE28" si="70">($D28&lt;$E28)*(X$5*(X$5&lt;=$D28)*($E28&gt;=X$5))+($D28&gt;=$E28)*(IF(AND(X$5&lt;=$D28,X$5&lt;=$E28),W28+$AG28,0))</f>
        <v>0</v>
      </c>
      <c r="Y28" s="27">
        <f t="shared" si="70"/>
        <v>0</v>
      </c>
      <c r="Z28" s="27">
        <f t="shared" si="70"/>
        <v>0</v>
      </c>
      <c r="AA28" s="27">
        <f t="shared" si="70"/>
        <v>0</v>
      </c>
      <c r="AB28" s="27">
        <f t="shared" si="70"/>
        <v>0</v>
      </c>
      <c r="AC28" s="27">
        <f t="shared" si="70"/>
        <v>0</v>
      </c>
      <c r="AD28" s="27">
        <f t="shared" si="70"/>
        <v>0</v>
      </c>
      <c r="AE28" s="27">
        <f t="shared" si="70"/>
        <v>0</v>
      </c>
      <c r="AG28" s="31">
        <f t="shared" si="28"/>
        <v>8.1875</v>
      </c>
      <c r="AH28" s="30">
        <f t="shared" si="29"/>
        <v>5.5446346875000003</v>
      </c>
    </row>
    <row r="29" spans="1:34" x14ac:dyDescent="0.25">
      <c r="A29" s="34">
        <v>1</v>
      </c>
      <c r="B29" s="19" t="s">
        <v>43</v>
      </c>
      <c r="C29" s="19" t="s">
        <v>10</v>
      </c>
      <c r="D29" s="20">
        <v>125</v>
      </c>
      <c r="E29" s="15">
        <v>16</v>
      </c>
      <c r="F29" s="15"/>
      <c r="G29" s="26">
        <f t="shared" si="42"/>
        <v>5.3075233124999999</v>
      </c>
      <c r="H29" s="27">
        <f t="shared" ref="H29:W29" si="71">($D29&lt;$E29)*(H$5*(H$5&lt;=$D29)*($E29&gt;=H$5))+($D29&gt;=$E29)*(IF(AND(H$5&lt;=$D29,H$5&lt;=$E29),G29+$AG29,0))</f>
        <v>13.120023312499999</v>
      </c>
      <c r="I29" s="27">
        <f t="shared" si="71"/>
        <v>20.932523312499999</v>
      </c>
      <c r="J29" s="27">
        <f t="shared" si="71"/>
        <v>28.745023312499999</v>
      </c>
      <c r="K29" s="27">
        <f t="shared" si="71"/>
        <v>36.557523312499995</v>
      </c>
      <c r="L29" s="27">
        <f t="shared" si="71"/>
        <v>44.370023312499995</v>
      </c>
      <c r="M29" s="27">
        <f t="shared" si="71"/>
        <v>52.182523312499995</v>
      </c>
      <c r="N29" s="27">
        <f t="shared" si="71"/>
        <v>59.995023312499995</v>
      </c>
      <c r="O29" s="27">
        <f t="shared" si="71"/>
        <v>67.807523312499995</v>
      </c>
      <c r="P29" s="27">
        <f t="shared" si="71"/>
        <v>75.620023312499995</v>
      </c>
      <c r="Q29" s="27">
        <f t="shared" si="71"/>
        <v>83.432523312499995</v>
      </c>
      <c r="R29" s="27">
        <f t="shared" si="71"/>
        <v>91.245023312499995</v>
      </c>
      <c r="S29" s="27">
        <f t="shared" si="71"/>
        <v>99.057523312499995</v>
      </c>
      <c r="T29" s="27">
        <f t="shared" si="71"/>
        <v>106.8700233125</v>
      </c>
      <c r="U29" s="27">
        <f t="shared" si="71"/>
        <v>114.6825233125</v>
      </c>
      <c r="V29" s="27">
        <f t="shared" si="71"/>
        <v>122.4950233125</v>
      </c>
      <c r="W29" s="27">
        <f t="shared" si="71"/>
        <v>0</v>
      </c>
      <c r="X29" s="27">
        <f t="shared" ref="X29:AE29" si="72">($D29&lt;$E29)*(X$5*(X$5&lt;=$D29)*($E29&gt;=X$5))+($D29&gt;=$E29)*(IF(AND(X$5&lt;=$D29,X$5&lt;=$E29),W29+$AG29,0))</f>
        <v>0</v>
      </c>
      <c r="Y29" s="27">
        <f t="shared" si="72"/>
        <v>0</v>
      </c>
      <c r="Z29" s="27">
        <f t="shared" si="72"/>
        <v>0</v>
      </c>
      <c r="AA29" s="27">
        <f t="shared" si="72"/>
        <v>0</v>
      </c>
      <c r="AB29" s="27">
        <f t="shared" si="72"/>
        <v>0</v>
      </c>
      <c r="AC29" s="27">
        <f t="shared" si="72"/>
        <v>0</v>
      </c>
      <c r="AD29" s="27">
        <f t="shared" si="72"/>
        <v>0</v>
      </c>
      <c r="AE29" s="27">
        <f t="shared" si="72"/>
        <v>0</v>
      </c>
      <c r="AG29" s="31">
        <f t="shared" si="28"/>
        <v>7.8125</v>
      </c>
      <c r="AH29" s="30">
        <f t="shared" si="29"/>
        <v>5.3075233124999999</v>
      </c>
    </row>
    <row r="30" spans="1:34" x14ac:dyDescent="0.25">
      <c r="A30" s="34">
        <v>1</v>
      </c>
      <c r="B30" s="19" t="s">
        <v>44</v>
      </c>
      <c r="C30" s="19" t="s">
        <v>10</v>
      </c>
      <c r="D30" s="20">
        <v>279</v>
      </c>
      <c r="E30" s="15">
        <v>16</v>
      </c>
      <c r="F30" s="15"/>
      <c r="G30" s="26">
        <f t="shared" si="42"/>
        <v>11.393381937499999</v>
      </c>
      <c r="H30" s="27">
        <f t="shared" ref="H30:W30" si="73">($D30&lt;$E30)*(H$5*(H$5&lt;=$D30)*($E30&gt;=H$5))+($D30&gt;=$E30)*(IF(AND(H$5&lt;=$D30,H$5&lt;=$E30),G30+$AG30,0))</f>
        <v>28.830881937499999</v>
      </c>
      <c r="I30" s="27">
        <f t="shared" si="73"/>
        <v>46.268381937499996</v>
      </c>
      <c r="J30" s="27">
        <f t="shared" si="73"/>
        <v>63.705881937499996</v>
      </c>
      <c r="K30" s="27">
        <f t="shared" si="73"/>
        <v>81.143381937499996</v>
      </c>
      <c r="L30" s="27">
        <f t="shared" si="73"/>
        <v>98.580881937499996</v>
      </c>
      <c r="M30" s="27">
        <f t="shared" si="73"/>
        <v>116.0183819375</v>
      </c>
      <c r="N30" s="27">
        <f t="shared" si="73"/>
        <v>133.45588193750001</v>
      </c>
      <c r="O30" s="27">
        <f t="shared" si="73"/>
        <v>150.89338193750001</v>
      </c>
      <c r="P30" s="27">
        <f t="shared" si="73"/>
        <v>168.33088193750001</v>
      </c>
      <c r="Q30" s="27">
        <f t="shared" si="73"/>
        <v>185.76838193750001</v>
      </c>
      <c r="R30" s="27">
        <f t="shared" si="73"/>
        <v>203.20588193750001</v>
      </c>
      <c r="S30" s="27">
        <f t="shared" si="73"/>
        <v>220.64338193750001</v>
      </c>
      <c r="T30" s="27">
        <f t="shared" si="73"/>
        <v>238.08088193750001</v>
      </c>
      <c r="U30" s="27">
        <f t="shared" si="73"/>
        <v>255.51838193750001</v>
      </c>
      <c r="V30" s="27">
        <f t="shared" si="73"/>
        <v>272.95588193750001</v>
      </c>
      <c r="W30" s="27">
        <f t="shared" si="73"/>
        <v>0</v>
      </c>
      <c r="X30" s="27">
        <f t="shared" ref="X30:AE30" si="74">($D30&lt;$E30)*(X$5*(X$5&lt;=$D30)*($E30&gt;=X$5))+($D30&gt;=$E30)*(IF(AND(X$5&lt;=$D30,X$5&lt;=$E30),W30+$AG30,0))</f>
        <v>0</v>
      </c>
      <c r="Y30" s="27">
        <f t="shared" si="74"/>
        <v>0</v>
      </c>
      <c r="Z30" s="27">
        <f t="shared" si="74"/>
        <v>0</v>
      </c>
      <c r="AA30" s="27">
        <f t="shared" si="74"/>
        <v>0</v>
      </c>
      <c r="AB30" s="27">
        <f t="shared" si="74"/>
        <v>0</v>
      </c>
      <c r="AC30" s="27">
        <f t="shared" si="74"/>
        <v>0</v>
      </c>
      <c r="AD30" s="27">
        <f t="shared" si="74"/>
        <v>0</v>
      </c>
      <c r="AE30" s="27">
        <f t="shared" si="74"/>
        <v>0</v>
      </c>
      <c r="AG30" s="31">
        <f t="shared" si="28"/>
        <v>17.4375</v>
      </c>
      <c r="AH30" s="30">
        <f t="shared" si="29"/>
        <v>11.393381937499999</v>
      </c>
    </row>
    <row r="31" spans="1:34" x14ac:dyDescent="0.25">
      <c r="A31" s="34">
        <v>1</v>
      </c>
      <c r="B31" s="19" t="s">
        <v>45</v>
      </c>
      <c r="C31" s="19" t="s">
        <v>10</v>
      </c>
      <c r="D31" s="20">
        <v>259</v>
      </c>
      <c r="E31" s="15">
        <v>16</v>
      </c>
      <c r="F31" s="15"/>
      <c r="G31" s="26">
        <f t="shared" si="42"/>
        <v>10.603010687499999</v>
      </c>
      <c r="H31" s="27">
        <f t="shared" ref="H31:W31" si="75">($D31&lt;$E31)*(H$5*(H$5&lt;=$D31)*($E31&gt;=H$5))+($D31&gt;=$E31)*(IF(AND(H$5&lt;=$D31,H$5&lt;=$E31),G31+$AG31,0))</f>
        <v>26.790510687499999</v>
      </c>
      <c r="I31" s="27">
        <f t="shared" si="75"/>
        <v>42.978010687500003</v>
      </c>
      <c r="J31" s="27">
        <f t="shared" si="75"/>
        <v>59.165510687500003</v>
      </c>
      <c r="K31" s="27">
        <f t="shared" si="75"/>
        <v>75.353010687500003</v>
      </c>
      <c r="L31" s="27">
        <f t="shared" si="75"/>
        <v>91.540510687500003</v>
      </c>
      <c r="M31" s="27">
        <f t="shared" si="75"/>
        <v>107.7280106875</v>
      </c>
      <c r="N31" s="27">
        <f t="shared" si="75"/>
        <v>123.9155106875</v>
      </c>
      <c r="O31" s="27">
        <f t="shared" si="75"/>
        <v>140.10301068749999</v>
      </c>
      <c r="P31" s="27">
        <f t="shared" si="75"/>
        <v>156.29051068749999</v>
      </c>
      <c r="Q31" s="27">
        <f t="shared" si="75"/>
        <v>172.47801068749999</v>
      </c>
      <c r="R31" s="27">
        <f t="shared" si="75"/>
        <v>188.66551068749999</v>
      </c>
      <c r="S31" s="27">
        <f t="shared" si="75"/>
        <v>204.85301068749999</v>
      </c>
      <c r="T31" s="27">
        <f t="shared" si="75"/>
        <v>221.04051068749999</v>
      </c>
      <c r="U31" s="27">
        <f t="shared" si="75"/>
        <v>237.22801068749999</v>
      </c>
      <c r="V31" s="27">
        <f t="shared" si="75"/>
        <v>253.41551068749999</v>
      </c>
      <c r="W31" s="27">
        <f t="shared" si="75"/>
        <v>0</v>
      </c>
      <c r="X31" s="27">
        <f t="shared" ref="X31:AE31" si="76">($D31&lt;$E31)*(X$5*(X$5&lt;=$D31)*($E31&gt;=X$5))+($D31&gt;=$E31)*(IF(AND(X$5&lt;=$D31,X$5&lt;=$E31),W31+$AG31,0))</f>
        <v>0</v>
      </c>
      <c r="Y31" s="27">
        <f t="shared" si="76"/>
        <v>0</v>
      </c>
      <c r="Z31" s="27">
        <f t="shared" si="76"/>
        <v>0</v>
      </c>
      <c r="AA31" s="27">
        <f t="shared" si="76"/>
        <v>0</v>
      </c>
      <c r="AB31" s="27">
        <f t="shared" si="76"/>
        <v>0</v>
      </c>
      <c r="AC31" s="27">
        <f t="shared" si="76"/>
        <v>0</v>
      </c>
      <c r="AD31" s="27">
        <f t="shared" si="76"/>
        <v>0</v>
      </c>
      <c r="AE31" s="27">
        <f t="shared" si="76"/>
        <v>0</v>
      </c>
      <c r="AG31" s="31">
        <f t="shared" si="28"/>
        <v>16.1875</v>
      </c>
      <c r="AH31" s="30">
        <f t="shared" si="29"/>
        <v>10.603010687499999</v>
      </c>
    </row>
    <row r="32" spans="1:34" x14ac:dyDescent="0.25">
      <c r="A32" s="34">
        <v>1</v>
      </c>
      <c r="B32" s="19" t="s">
        <v>46</v>
      </c>
      <c r="C32" s="19" t="s">
        <v>10</v>
      </c>
      <c r="D32" s="20">
        <v>194</v>
      </c>
      <c r="E32" s="15">
        <v>16</v>
      </c>
      <c r="F32" s="15"/>
      <c r="G32" s="26">
        <f t="shared" si="42"/>
        <v>8.0343041250000002</v>
      </c>
      <c r="H32" s="27">
        <f t="shared" ref="H32:W32" si="77">($D32&lt;$E32)*(H$5*(H$5&lt;=$D32)*($E32&gt;=H$5))+($D32&gt;=$E32)*(IF(AND(H$5&lt;=$D32,H$5&lt;=$E32),G32+$AG32,0))</f>
        <v>20.159304124999998</v>
      </c>
      <c r="I32" s="27">
        <f t="shared" si="77"/>
        <v>32.284304124999998</v>
      </c>
      <c r="J32" s="27">
        <f t="shared" si="77"/>
        <v>44.409304124999998</v>
      </c>
      <c r="K32" s="27">
        <f t="shared" si="77"/>
        <v>56.534304124999998</v>
      </c>
      <c r="L32" s="27">
        <f t="shared" si="77"/>
        <v>68.659304125000006</v>
      </c>
      <c r="M32" s="27">
        <f t="shared" si="77"/>
        <v>80.784304125000006</v>
      </c>
      <c r="N32" s="27">
        <f t="shared" si="77"/>
        <v>92.909304125000006</v>
      </c>
      <c r="O32" s="27">
        <f t="shared" si="77"/>
        <v>105.03430412500001</v>
      </c>
      <c r="P32" s="27">
        <f t="shared" si="77"/>
        <v>117.15930412500001</v>
      </c>
      <c r="Q32" s="27">
        <f t="shared" si="77"/>
        <v>129.28430412500001</v>
      </c>
      <c r="R32" s="27">
        <f t="shared" si="77"/>
        <v>141.40930412500001</v>
      </c>
      <c r="S32" s="27">
        <f t="shared" si="77"/>
        <v>153.53430412500001</v>
      </c>
      <c r="T32" s="27">
        <f t="shared" si="77"/>
        <v>165.65930412500001</v>
      </c>
      <c r="U32" s="27">
        <f t="shared" si="77"/>
        <v>177.78430412500001</v>
      </c>
      <c r="V32" s="27">
        <f t="shared" si="77"/>
        <v>189.90930412500001</v>
      </c>
      <c r="W32" s="27">
        <f t="shared" si="77"/>
        <v>0</v>
      </c>
      <c r="X32" s="27">
        <f t="shared" ref="X32:AE32" si="78">($D32&lt;$E32)*(X$5*(X$5&lt;=$D32)*($E32&gt;=X$5))+($D32&gt;=$E32)*(IF(AND(X$5&lt;=$D32,X$5&lt;=$E32),W32+$AG32,0))</f>
        <v>0</v>
      </c>
      <c r="Y32" s="27">
        <f t="shared" si="78"/>
        <v>0</v>
      </c>
      <c r="Z32" s="27">
        <f t="shared" si="78"/>
        <v>0</v>
      </c>
      <c r="AA32" s="27">
        <f t="shared" si="78"/>
        <v>0</v>
      </c>
      <c r="AB32" s="27">
        <f t="shared" si="78"/>
        <v>0</v>
      </c>
      <c r="AC32" s="27">
        <f t="shared" si="78"/>
        <v>0</v>
      </c>
      <c r="AD32" s="27">
        <f t="shared" si="78"/>
        <v>0</v>
      </c>
      <c r="AE32" s="27">
        <f t="shared" si="78"/>
        <v>0</v>
      </c>
      <c r="AG32" s="31">
        <f t="shared" si="28"/>
        <v>12.125</v>
      </c>
      <c r="AH32" s="30">
        <f t="shared" si="29"/>
        <v>8.0343041250000002</v>
      </c>
    </row>
    <row r="33" spans="1:34" x14ac:dyDescent="0.25">
      <c r="A33" s="34">
        <v>1</v>
      </c>
      <c r="B33" s="19" t="s">
        <v>47</v>
      </c>
      <c r="C33" s="19" t="s">
        <v>10</v>
      </c>
      <c r="D33" s="20">
        <v>199</v>
      </c>
      <c r="E33" s="15">
        <v>16</v>
      </c>
      <c r="F33" s="15"/>
      <c r="G33" s="26">
        <f t="shared" si="42"/>
        <v>8.2318969375000002</v>
      </c>
      <c r="H33" s="27">
        <f t="shared" ref="H33:W33" si="79">($D33&lt;$E33)*(H$5*(H$5&lt;=$D33)*($E33&gt;=H$5))+($D33&gt;=$E33)*(IF(AND(H$5&lt;=$D33,H$5&lt;=$E33),G33+$AG33,0))</f>
        <v>20.6693969375</v>
      </c>
      <c r="I33" s="27">
        <f t="shared" si="79"/>
        <v>33.106896937499997</v>
      </c>
      <c r="J33" s="27">
        <f t="shared" si="79"/>
        <v>45.544396937499997</v>
      </c>
      <c r="K33" s="27">
        <f t="shared" si="79"/>
        <v>57.981896937499997</v>
      </c>
      <c r="L33" s="27">
        <f t="shared" si="79"/>
        <v>70.419396937499997</v>
      </c>
      <c r="M33" s="27">
        <f t="shared" si="79"/>
        <v>82.856896937499997</v>
      </c>
      <c r="N33" s="27">
        <f t="shared" si="79"/>
        <v>95.294396937499997</v>
      </c>
      <c r="O33" s="27">
        <f t="shared" si="79"/>
        <v>107.7318969375</v>
      </c>
      <c r="P33" s="27">
        <f t="shared" si="79"/>
        <v>120.1693969375</v>
      </c>
      <c r="Q33" s="27">
        <f t="shared" si="79"/>
        <v>132.60689693749998</v>
      </c>
      <c r="R33" s="27">
        <f t="shared" si="79"/>
        <v>145.04439693749998</v>
      </c>
      <c r="S33" s="27">
        <f t="shared" si="79"/>
        <v>157.48189693749998</v>
      </c>
      <c r="T33" s="27">
        <f t="shared" si="79"/>
        <v>169.91939693749998</v>
      </c>
      <c r="U33" s="27">
        <f t="shared" si="79"/>
        <v>182.35689693749998</v>
      </c>
      <c r="V33" s="27">
        <f t="shared" si="79"/>
        <v>194.79439693749998</v>
      </c>
      <c r="W33" s="27">
        <f t="shared" si="79"/>
        <v>0</v>
      </c>
      <c r="X33" s="27">
        <f t="shared" ref="X33:AE33" si="80">($D33&lt;$E33)*(X$5*(X$5&lt;=$D33)*($E33&gt;=X$5))+($D33&gt;=$E33)*(IF(AND(X$5&lt;=$D33,X$5&lt;=$E33),W33+$AG33,0))</f>
        <v>0</v>
      </c>
      <c r="Y33" s="27">
        <f t="shared" si="80"/>
        <v>0</v>
      </c>
      <c r="Z33" s="27">
        <f t="shared" si="80"/>
        <v>0</v>
      </c>
      <c r="AA33" s="27">
        <f t="shared" si="80"/>
        <v>0</v>
      </c>
      <c r="AB33" s="27">
        <f t="shared" si="80"/>
        <v>0</v>
      </c>
      <c r="AC33" s="27">
        <f t="shared" si="80"/>
        <v>0</v>
      </c>
      <c r="AD33" s="27">
        <f t="shared" si="80"/>
        <v>0</v>
      </c>
      <c r="AE33" s="27">
        <f t="shared" si="80"/>
        <v>0</v>
      </c>
      <c r="AG33" s="31">
        <f t="shared" si="28"/>
        <v>12.4375</v>
      </c>
      <c r="AH33" s="30">
        <f t="shared" si="29"/>
        <v>8.2318969375000002</v>
      </c>
    </row>
    <row r="34" spans="1:34" x14ac:dyDescent="0.25">
      <c r="A34" s="34">
        <v>1</v>
      </c>
      <c r="B34" s="19" t="s">
        <v>48</v>
      </c>
      <c r="C34" s="19" t="s">
        <v>10</v>
      </c>
      <c r="D34" s="20">
        <v>182</v>
      </c>
      <c r="E34" s="15">
        <v>16</v>
      </c>
      <c r="F34" s="15"/>
      <c r="G34" s="26">
        <f t="shared" si="42"/>
        <v>7.5600813750000002</v>
      </c>
      <c r="H34" s="27">
        <f t="shared" ref="H34:W34" si="81">($D34&lt;$E34)*(H$5*(H$5&lt;=$D34)*($E34&gt;=H$5))+($D34&gt;=$E34)*(IF(AND(H$5&lt;=$D34,H$5&lt;=$E34),G34+$AG34,0))</f>
        <v>18.935081374999999</v>
      </c>
      <c r="I34" s="27">
        <f t="shared" si="81"/>
        <v>30.310081374999999</v>
      </c>
      <c r="J34" s="27">
        <f t="shared" si="81"/>
        <v>41.685081374999996</v>
      </c>
      <c r="K34" s="27">
        <f t="shared" si="81"/>
        <v>53.060081374999996</v>
      </c>
      <c r="L34" s="27">
        <f t="shared" si="81"/>
        <v>64.435081374999996</v>
      </c>
      <c r="M34" s="27">
        <f t="shared" si="81"/>
        <v>75.810081374999996</v>
      </c>
      <c r="N34" s="27">
        <f t="shared" si="81"/>
        <v>87.185081374999996</v>
      </c>
      <c r="O34" s="27">
        <f t="shared" si="81"/>
        <v>98.560081374999996</v>
      </c>
      <c r="P34" s="27">
        <f t="shared" si="81"/>
        <v>109.935081375</v>
      </c>
      <c r="Q34" s="27">
        <f t="shared" si="81"/>
        <v>121.310081375</v>
      </c>
      <c r="R34" s="27">
        <f t="shared" si="81"/>
        <v>132.68508137499998</v>
      </c>
      <c r="S34" s="27">
        <f t="shared" si="81"/>
        <v>144.06008137499998</v>
      </c>
      <c r="T34" s="27">
        <f t="shared" si="81"/>
        <v>155.43508137499998</v>
      </c>
      <c r="U34" s="27">
        <f t="shared" si="81"/>
        <v>166.81008137499998</v>
      </c>
      <c r="V34" s="27">
        <f t="shared" si="81"/>
        <v>178.18508137499998</v>
      </c>
      <c r="W34" s="27">
        <f t="shared" si="81"/>
        <v>0</v>
      </c>
      <c r="X34" s="27">
        <f t="shared" ref="X34:AE34" si="82">($D34&lt;$E34)*(X$5*(X$5&lt;=$D34)*($E34&gt;=X$5))+($D34&gt;=$E34)*(IF(AND(X$5&lt;=$D34,X$5&lt;=$E34),W34+$AG34,0))</f>
        <v>0</v>
      </c>
      <c r="Y34" s="27">
        <f t="shared" si="82"/>
        <v>0</v>
      </c>
      <c r="Z34" s="27">
        <f t="shared" si="82"/>
        <v>0</v>
      </c>
      <c r="AA34" s="27">
        <f t="shared" si="82"/>
        <v>0</v>
      </c>
      <c r="AB34" s="27">
        <f t="shared" si="82"/>
        <v>0</v>
      </c>
      <c r="AC34" s="27">
        <f t="shared" si="82"/>
        <v>0</v>
      </c>
      <c r="AD34" s="27">
        <f t="shared" si="82"/>
        <v>0</v>
      </c>
      <c r="AE34" s="27">
        <f t="shared" si="82"/>
        <v>0</v>
      </c>
      <c r="AG34" s="31">
        <f t="shared" si="28"/>
        <v>11.375</v>
      </c>
      <c r="AH34" s="30">
        <f t="shared" si="29"/>
        <v>7.5600813750000002</v>
      </c>
    </row>
    <row r="35" spans="1:34" x14ac:dyDescent="0.25">
      <c r="A35" s="34">
        <v>1</v>
      </c>
      <c r="B35" s="19" t="s">
        <v>49</v>
      </c>
      <c r="C35" s="19" t="s">
        <v>10</v>
      </c>
      <c r="D35" s="20">
        <v>125</v>
      </c>
      <c r="E35" s="15">
        <v>16</v>
      </c>
      <c r="F35" s="15"/>
      <c r="G35" s="26">
        <f t="shared" si="42"/>
        <v>5.3075233124999999</v>
      </c>
      <c r="H35" s="27">
        <f t="shared" ref="H35:W35" si="83">($D35&lt;$E35)*(H$5*(H$5&lt;=$D35)*($E35&gt;=H$5))+($D35&gt;=$E35)*(IF(AND(H$5&lt;=$D35,H$5&lt;=$E35),G35+$AG35,0))</f>
        <v>13.120023312499999</v>
      </c>
      <c r="I35" s="27">
        <f t="shared" si="83"/>
        <v>20.932523312499999</v>
      </c>
      <c r="J35" s="27">
        <f t="shared" si="83"/>
        <v>28.745023312499999</v>
      </c>
      <c r="K35" s="27">
        <f t="shared" si="83"/>
        <v>36.557523312499995</v>
      </c>
      <c r="L35" s="27">
        <f t="shared" si="83"/>
        <v>44.370023312499995</v>
      </c>
      <c r="M35" s="27">
        <f t="shared" si="83"/>
        <v>52.182523312499995</v>
      </c>
      <c r="N35" s="27">
        <f t="shared" si="83"/>
        <v>59.995023312499995</v>
      </c>
      <c r="O35" s="27">
        <f t="shared" si="83"/>
        <v>67.807523312499995</v>
      </c>
      <c r="P35" s="27">
        <f t="shared" si="83"/>
        <v>75.620023312499995</v>
      </c>
      <c r="Q35" s="27">
        <f t="shared" si="83"/>
        <v>83.432523312499995</v>
      </c>
      <c r="R35" s="27">
        <f t="shared" si="83"/>
        <v>91.245023312499995</v>
      </c>
      <c r="S35" s="27">
        <f t="shared" si="83"/>
        <v>99.057523312499995</v>
      </c>
      <c r="T35" s="27">
        <f t="shared" si="83"/>
        <v>106.8700233125</v>
      </c>
      <c r="U35" s="27">
        <f t="shared" si="83"/>
        <v>114.6825233125</v>
      </c>
      <c r="V35" s="27">
        <f t="shared" si="83"/>
        <v>122.4950233125</v>
      </c>
      <c r="W35" s="27">
        <f t="shared" si="83"/>
        <v>0</v>
      </c>
      <c r="X35" s="27">
        <f t="shared" ref="X35:AE35" si="84">($D35&lt;$E35)*(X$5*(X$5&lt;=$D35)*($E35&gt;=X$5))+($D35&gt;=$E35)*(IF(AND(X$5&lt;=$D35,X$5&lt;=$E35),W35+$AG35,0))</f>
        <v>0</v>
      </c>
      <c r="Y35" s="27">
        <f t="shared" si="84"/>
        <v>0</v>
      </c>
      <c r="Z35" s="27">
        <f t="shared" si="84"/>
        <v>0</v>
      </c>
      <c r="AA35" s="27">
        <f t="shared" si="84"/>
        <v>0</v>
      </c>
      <c r="AB35" s="27">
        <f t="shared" si="84"/>
        <v>0</v>
      </c>
      <c r="AC35" s="27">
        <f t="shared" si="84"/>
        <v>0</v>
      </c>
      <c r="AD35" s="27">
        <f t="shared" si="84"/>
        <v>0</v>
      </c>
      <c r="AE35" s="27">
        <f t="shared" si="84"/>
        <v>0</v>
      </c>
      <c r="AG35" s="31">
        <f t="shared" si="28"/>
        <v>7.8125</v>
      </c>
      <c r="AH35" s="30">
        <f t="shared" si="29"/>
        <v>5.3075233124999999</v>
      </c>
    </row>
    <row r="36" spans="1:34" x14ac:dyDescent="0.25">
      <c r="A36" s="34">
        <v>1</v>
      </c>
      <c r="B36" s="19" t="s">
        <v>50</v>
      </c>
      <c r="C36" s="19" t="s">
        <v>10</v>
      </c>
      <c r="D36" s="20">
        <v>211</v>
      </c>
      <c r="E36" s="15">
        <v>16</v>
      </c>
      <c r="F36" s="15"/>
      <c r="G36" s="26">
        <f t="shared" si="42"/>
        <v>8.7061196874999993</v>
      </c>
      <c r="H36" s="27">
        <f t="shared" ref="H36:W36" si="85">($D36&lt;$E36)*(H$5*(H$5&lt;=$D36)*($E36&gt;=H$5))+($D36&gt;=$E36)*(IF(AND(H$5&lt;=$D36,H$5&lt;=$E36),G36+$AG36,0))</f>
        <v>21.893619687499999</v>
      </c>
      <c r="I36" s="27">
        <f t="shared" si="85"/>
        <v>35.081119687499999</v>
      </c>
      <c r="J36" s="27">
        <f t="shared" si="85"/>
        <v>48.268619687499999</v>
      </c>
      <c r="K36" s="27">
        <f t="shared" si="85"/>
        <v>61.456119687499999</v>
      </c>
      <c r="L36" s="27">
        <f t="shared" si="85"/>
        <v>74.643619687500006</v>
      </c>
      <c r="M36" s="27">
        <f t="shared" si="85"/>
        <v>87.831119687500006</v>
      </c>
      <c r="N36" s="27">
        <f t="shared" si="85"/>
        <v>101.01861968750001</v>
      </c>
      <c r="O36" s="27">
        <f t="shared" si="85"/>
        <v>114.20611968750001</v>
      </c>
      <c r="P36" s="27">
        <f t="shared" si="85"/>
        <v>127.39361968750001</v>
      </c>
      <c r="Q36" s="27">
        <f t="shared" si="85"/>
        <v>140.58111968750001</v>
      </c>
      <c r="R36" s="27">
        <f t="shared" si="85"/>
        <v>153.76861968750001</v>
      </c>
      <c r="S36" s="27">
        <f t="shared" si="85"/>
        <v>166.95611968750001</v>
      </c>
      <c r="T36" s="27">
        <f t="shared" si="85"/>
        <v>180.14361968750001</v>
      </c>
      <c r="U36" s="27">
        <f t="shared" si="85"/>
        <v>193.33111968750001</v>
      </c>
      <c r="V36" s="27">
        <f t="shared" si="85"/>
        <v>206.51861968750001</v>
      </c>
      <c r="W36" s="27">
        <f t="shared" si="85"/>
        <v>0</v>
      </c>
      <c r="X36" s="27">
        <f t="shared" ref="X36:AE36" si="86">($D36&lt;$E36)*(X$5*(X$5&lt;=$D36)*($E36&gt;=X$5))+($D36&gt;=$E36)*(IF(AND(X$5&lt;=$D36,X$5&lt;=$E36),W36+$AG36,0))</f>
        <v>0</v>
      </c>
      <c r="Y36" s="27">
        <f t="shared" si="86"/>
        <v>0</v>
      </c>
      <c r="Z36" s="27">
        <f t="shared" si="86"/>
        <v>0</v>
      </c>
      <c r="AA36" s="27">
        <f t="shared" si="86"/>
        <v>0</v>
      </c>
      <c r="AB36" s="27">
        <f t="shared" si="86"/>
        <v>0</v>
      </c>
      <c r="AC36" s="27">
        <f t="shared" si="86"/>
        <v>0</v>
      </c>
      <c r="AD36" s="27">
        <f t="shared" si="86"/>
        <v>0</v>
      </c>
      <c r="AE36" s="27">
        <f t="shared" si="86"/>
        <v>0</v>
      </c>
      <c r="AG36" s="31">
        <f t="shared" si="28"/>
        <v>13.1875</v>
      </c>
      <c r="AH36" s="30">
        <f t="shared" si="29"/>
        <v>8.7061196874999993</v>
      </c>
    </row>
    <row r="37" spans="1:34" x14ac:dyDescent="0.25">
      <c r="A37" s="34">
        <v>1</v>
      </c>
      <c r="B37" s="19" t="s">
        <v>51</v>
      </c>
      <c r="C37" s="19" t="s">
        <v>10</v>
      </c>
      <c r="D37" s="20">
        <v>224</v>
      </c>
      <c r="E37" s="15">
        <v>16</v>
      </c>
      <c r="F37" s="15"/>
      <c r="G37" s="26">
        <f t="shared" si="42"/>
        <v>9.2198609999999999</v>
      </c>
      <c r="H37" s="27">
        <f t="shared" ref="H37:W37" si="87">($D37&lt;$E37)*(H$5*(H$5&lt;=$D37)*($E37&gt;=H$5))+($D37&gt;=$E37)*(IF(AND(H$5&lt;=$D37,H$5&lt;=$E37),G37+$AG37,0))</f>
        <v>23.219861000000002</v>
      </c>
      <c r="I37" s="27">
        <f t="shared" si="87"/>
        <v>37.219861000000002</v>
      </c>
      <c r="J37" s="27">
        <f t="shared" si="87"/>
        <v>51.219861000000002</v>
      </c>
      <c r="K37" s="27">
        <f t="shared" si="87"/>
        <v>65.219861000000009</v>
      </c>
      <c r="L37" s="27">
        <f t="shared" si="87"/>
        <v>79.219861000000009</v>
      </c>
      <c r="M37" s="27">
        <f t="shared" si="87"/>
        <v>93.219861000000009</v>
      </c>
      <c r="N37" s="27">
        <f t="shared" si="87"/>
        <v>107.21986100000001</v>
      </c>
      <c r="O37" s="27">
        <f t="shared" si="87"/>
        <v>121.21986100000001</v>
      </c>
      <c r="P37" s="27">
        <f t="shared" si="87"/>
        <v>135.21986100000001</v>
      </c>
      <c r="Q37" s="27">
        <f t="shared" si="87"/>
        <v>149.21986100000001</v>
      </c>
      <c r="R37" s="27">
        <f t="shared" si="87"/>
        <v>163.21986100000001</v>
      </c>
      <c r="S37" s="27">
        <f t="shared" si="87"/>
        <v>177.21986100000001</v>
      </c>
      <c r="T37" s="27">
        <f t="shared" si="87"/>
        <v>191.21986100000001</v>
      </c>
      <c r="U37" s="27">
        <f t="shared" si="87"/>
        <v>205.21986100000001</v>
      </c>
      <c r="V37" s="27">
        <f t="shared" si="87"/>
        <v>219.21986100000001</v>
      </c>
      <c r="W37" s="27">
        <f t="shared" si="87"/>
        <v>0</v>
      </c>
      <c r="X37" s="27">
        <f t="shared" ref="X37:AE37" si="88">($D37&lt;$E37)*(X$5*(X$5&lt;=$D37)*($E37&gt;=X$5))+($D37&gt;=$E37)*(IF(AND(X$5&lt;=$D37,X$5&lt;=$E37),W37+$AG37,0))</f>
        <v>0</v>
      </c>
      <c r="Y37" s="27">
        <f t="shared" si="88"/>
        <v>0</v>
      </c>
      <c r="Z37" s="27">
        <f t="shared" si="88"/>
        <v>0</v>
      </c>
      <c r="AA37" s="27">
        <f t="shared" si="88"/>
        <v>0</v>
      </c>
      <c r="AB37" s="27">
        <f t="shared" si="88"/>
        <v>0</v>
      </c>
      <c r="AC37" s="27">
        <f t="shared" si="88"/>
        <v>0</v>
      </c>
      <c r="AD37" s="27">
        <f t="shared" si="88"/>
        <v>0</v>
      </c>
      <c r="AE37" s="27">
        <f t="shared" si="88"/>
        <v>0</v>
      </c>
      <c r="AG37" s="31">
        <f t="shared" si="28"/>
        <v>14</v>
      </c>
      <c r="AH37" s="30">
        <f t="shared" si="29"/>
        <v>9.2198609999999999</v>
      </c>
    </row>
    <row r="38" spans="1:34" x14ac:dyDescent="0.25">
      <c r="A38" s="34">
        <v>1</v>
      </c>
      <c r="B38" s="19" t="s">
        <v>52</v>
      </c>
      <c r="C38" s="19" t="s">
        <v>10</v>
      </c>
      <c r="D38" s="20">
        <v>185</v>
      </c>
      <c r="E38" s="15">
        <v>16</v>
      </c>
      <c r="F38" s="15"/>
      <c r="G38" s="26">
        <f t="shared" si="42"/>
        <v>7.6786370625</v>
      </c>
      <c r="H38" s="27">
        <f t="shared" ref="H38:W38" si="89">($D38&lt;$E38)*(H$5*(H$5&lt;=$D38)*($E38&gt;=H$5))+($D38&gt;=$E38)*(IF(AND(H$5&lt;=$D38,H$5&lt;=$E38),G38+$AG38,0))</f>
        <v>19.241137062500002</v>
      </c>
      <c r="I38" s="27">
        <f t="shared" si="89"/>
        <v>30.803637062500002</v>
      </c>
      <c r="J38" s="27">
        <f t="shared" si="89"/>
        <v>42.366137062500002</v>
      </c>
      <c r="K38" s="27">
        <f t="shared" si="89"/>
        <v>53.928637062500002</v>
      </c>
      <c r="L38" s="27">
        <f t="shared" si="89"/>
        <v>65.491137062500002</v>
      </c>
      <c r="M38" s="27">
        <f t="shared" si="89"/>
        <v>77.053637062500002</v>
      </c>
      <c r="N38" s="27">
        <f t="shared" si="89"/>
        <v>88.616137062500002</v>
      </c>
      <c r="O38" s="27">
        <f t="shared" si="89"/>
        <v>100.1786370625</v>
      </c>
      <c r="P38" s="27">
        <f t="shared" si="89"/>
        <v>111.7411370625</v>
      </c>
      <c r="Q38" s="27">
        <f t="shared" si="89"/>
        <v>123.3036370625</v>
      </c>
      <c r="R38" s="27">
        <f t="shared" si="89"/>
        <v>134.8661370625</v>
      </c>
      <c r="S38" s="27">
        <f t="shared" si="89"/>
        <v>146.4286370625</v>
      </c>
      <c r="T38" s="27">
        <f t="shared" si="89"/>
        <v>157.9911370625</v>
      </c>
      <c r="U38" s="27">
        <f t="shared" si="89"/>
        <v>169.5536370625</v>
      </c>
      <c r="V38" s="27">
        <f t="shared" si="89"/>
        <v>181.1161370625</v>
      </c>
      <c r="W38" s="27">
        <f t="shared" si="89"/>
        <v>0</v>
      </c>
      <c r="X38" s="27">
        <f t="shared" ref="X38:AE38" si="90">($D38&lt;$E38)*(X$5*(X$5&lt;=$D38)*($E38&gt;=X$5))+($D38&gt;=$E38)*(IF(AND(X$5&lt;=$D38,X$5&lt;=$E38),W38+$AG38,0))</f>
        <v>0</v>
      </c>
      <c r="Y38" s="27">
        <f t="shared" si="90"/>
        <v>0</v>
      </c>
      <c r="Z38" s="27">
        <f t="shared" si="90"/>
        <v>0</v>
      </c>
      <c r="AA38" s="27">
        <f t="shared" si="90"/>
        <v>0</v>
      </c>
      <c r="AB38" s="27">
        <f t="shared" si="90"/>
        <v>0</v>
      </c>
      <c r="AC38" s="27">
        <f t="shared" si="90"/>
        <v>0</v>
      </c>
      <c r="AD38" s="27">
        <f t="shared" si="90"/>
        <v>0</v>
      </c>
      <c r="AE38" s="27">
        <f t="shared" si="90"/>
        <v>0</v>
      </c>
      <c r="AG38" s="31">
        <f t="shared" si="28"/>
        <v>11.5625</v>
      </c>
      <c r="AH38" s="30">
        <f t="shared" si="29"/>
        <v>7.6786370625</v>
      </c>
    </row>
    <row r="39" spans="1:34" x14ac:dyDescent="0.25">
      <c r="A39" s="34">
        <v>1</v>
      </c>
      <c r="B39" s="19" t="s">
        <v>53</v>
      </c>
      <c r="C39" s="19" t="s">
        <v>10</v>
      </c>
      <c r="D39" s="20">
        <v>273</v>
      </c>
      <c r="E39" s="15">
        <v>16</v>
      </c>
      <c r="F39" s="15"/>
      <c r="G39" s="26">
        <f t="shared" si="42"/>
        <v>11.1562705625</v>
      </c>
      <c r="H39" s="27">
        <f t="shared" ref="H39:W39" si="91">($D39&lt;$E39)*(H$5*(H$5&lt;=$D39)*($E39&gt;=H$5))+($D39&gt;=$E39)*(IF(AND(H$5&lt;=$D39,H$5&lt;=$E39),G39+$AG39,0))</f>
        <v>28.218770562499998</v>
      </c>
      <c r="I39" s="27">
        <f t="shared" si="91"/>
        <v>45.281270562499998</v>
      </c>
      <c r="J39" s="27">
        <f t="shared" si="91"/>
        <v>62.343770562499998</v>
      </c>
      <c r="K39" s="27">
        <f t="shared" si="91"/>
        <v>79.406270562499998</v>
      </c>
      <c r="L39" s="27">
        <f t="shared" si="91"/>
        <v>96.468770562499998</v>
      </c>
      <c r="M39" s="27">
        <f t="shared" si="91"/>
        <v>113.5312705625</v>
      </c>
      <c r="N39" s="27">
        <f t="shared" si="91"/>
        <v>130.5937705625</v>
      </c>
      <c r="O39" s="27">
        <f t="shared" si="91"/>
        <v>147.6562705625</v>
      </c>
      <c r="P39" s="27">
        <f t="shared" si="91"/>
        <v>164.7187705625</v>
      </c>
      <c r="Q39" s="27">
        <f t="shared" si="91"/>
        <v>181.7812705625</v>
      </c>
      <c r="R39" s="27">
        <f t="shared" si="91"/>
        <v>198.8437705625</v>
      </c>
      <c r="S39" s="27">
        <f t="shared" si="91"/>
        <v>215.9062705625</v>
      </c>
      <c r="T39" s="27">
        <f t="shared" si="91"/>
        <v>232.9687705625</v>
      </c>
      <c r="U39" s="27">
        <f t="shared" si="91"/>
        <v>250.0312705625</v>
      </c>
      <c r="V39" s="27">
        <f t="shared" si="91"/>
        <v>267.09377056250003</v>
      </c>
      <c r="W39" s="27">
        <f t="shared" si="91"/>
        <v>0</v>
      </c>
      <c r="X39" s="27">
        <f t="shared" ref="X39:AE39" si="92">($D39&lt;$E39)*(X$5*(X$5&lt;=$D39)*($E39&gt;=X$5))+($D39&gt;=$E39)*(IF(AND(X$5&lt;=$D39,X$5&lt;=$E39),W39+$AG39,0))</f>
        <v>0</v>
      </c>
      <c r="Y39" s="27">
        <f t="shared" si="92"/>
        <v>0</v>
      </c>
      <c r="Z39" s="27">
        <f t="shared" si="92"/>
        <v>0</v>
      </c>
      <c r="AA39" s="27">
        <f t="shared" si="92"/>
        <v>0</v>
      </c>
      <c r="AB39" s="27">
        <f t="shared" si="92"/>
        <v>0</v>
      </c>
      <c r="AC39" s="27">
        <f t="shared" si="92"/>
        <v>0</v>
      </c>
      <c r="AD39" s="27">
        <f t="shared" si="92"/>
        <v>0</v>
      </c>
      <c r="AE39" s="27">
        <f t="shared" si="92"/>
        <v>0</v>
      </c>
      <c r="AG39" s="31">
        <f t="shared" si="28"/>
        <v>17.0625</v>
      </c>
      <c r="AH39" s="30">
        <f t="shared" si="29"/>
        <v>11.1562705625</v>
      </c>
    </row>
    <row r="40" spans="1:34" x14ac:dyDescent="0.25">
      <c r="A40" s="34">
        <v>1</v>
      </c>
      <c r="B40" s="19" t="s">
        <v>54</v>
      </c>
      <c r="C40" s="19" t="s">
        <v>10</v>
      </c>
      <c r="D40" s="20">
        <v>321</v>
      </c>
      <c r="E40" s="15">
        <v>16</v>
      </c>
      <c r="F40" s="15"/>
      <c r="G40" s="26">
        <f t="shared" si="42"/>
        <v>13.0531615625</v>
      </c>
      <c r="H40" s="27">
        <f t="shared" ref="H40:W40" si="93">($D40&lt;$E40)*(H$5*(H$5&lt;=$D40)*($E40&gt;=H$5))+($D40&gt;=$E40)*(IF(AND(H$5&lt;=$D40,H$5&lt;=$E40),G40+$AG40,0))</f>
        <v>33.115661562500001</v>
      </c>
      <c r="I40" s="27">
        <f t="shared" si="93"/>
        <v>53.178161562500001</v>
      </c>
      <c r="J40" s="27">
        <f t="shared" si="93"/>
        <v>73.240661562500009</v>
      </c>
      <c r="K40" s="27">
        <f t="shared" si="93"/>
        <v>93.303161562500009</v>
      </c>
      <c r="L40" s="27">
        <f t="shared" si="93"/>
        <v>113.36566156250001</v>
      </c>
      <c r="M40" s="27">
        <f t="shared" si="93"/>
        <v>133.42816156250001</v>
      </c>
      <c r="N40" s="27">
        <f t="shared" si="93"/>
        <v>153.49066156250001</v>
      </c>
      <c r="O40" s="27">
        <f t="shared" si="93"/>
        <v>173.55316156250001</v>
      </c>
      <c r="P40" s="27">
        <f t="shared" si="93"/>
        <v>193.61566156250001</v>
      </c>
      <c r="Q40" s="27">
        <f t="shared" si="93"/>
        <v>213.67816156250001</v>
      </c>
      <c r="R40" s="27">
        <f t="shared" si="93"/>
        <v>233.74066156250001</v>
      </c>
      <c r="S40" s="27">
        <f t="shared" si="93"/>
        <v>253.80316156250001</v>
      </c>
      <c r="T40" s="27">
        <f t="shared" si="93"/>
        <v>273.86566156250001</v>
      </c>
      <c r="U40" s="27">
        <f t="shared" si="93"/>
        <v>293.92816156250001</v>
      </c>
      <c r="V40" s="27">
        <f t="shared" si="93"/>
        <v>313.99066156250001</v>
      </c>
      <c r="W40" s="27">
        <f t="shared" si="93"/>
        <v>0</v>
      </c>
      <c r="X40" s="27">
        <f t="shared" ref="X40:AE40" si="94">($D40&lt;$E40)*(X$5*(X$5&lt;=$D40)*($E40&gt;=X$5))+($D40&gt;=$E40)*(IF(AND(X$5&lt;=$D40,X$5&lt;=$E40),W40+$AG40,0))</f>
        <v>0</v>
      </c>
      <c r="Y40" s="27">
        <f t="shared" si="94"/>
        <v>0</v>
      </c>
      <c r="Z40" s="27">
        <f t="shared" si="94"/>
        <v>0</v>
      </c>
      <c r="AA40" s="27">
        <f t="shared" si="94"/>
        <v>0</v>
      </c>
      <c r="AB40" s="27">
        <f t="shared" si="94"/>
        <v>0</v>
      </c>
      <c r="AC40" s="27">
        <f t="shared" si="94"/>
        <v>0</v>
      </c>
      <c r="AD40" s="27">
        <f t="shared" si="94"/>
        <v>0</v>
      </c>
      <c r="AE40" s="27">
        <f t="shared" si="94"/>
        <v>0</v>
      </c>
      <c r="AG40" s="31">
        <f t="shared" si="28"/>
        <v>20.0625</v>
      </c>
      <c r="AH40" s="30">
        <f t="shared" si="29"/>
        <v>13.0531615625</v>
      </c>
    </row>
    <row r="41" spans="1:34" x14ac:dyDescent="0.25">
      <c r="A41" s="34">
        <v>1</v>
      </c>
      <c r="B41" s="19" t="s">
        <v>55</v>
      </c>
      <c r="C41" s="19" t="s">
        <v>10</v>
      </c>
      <c r="D41" s="20">
        <v>144</v>
      </c>
      <c r="E41" s="15">
        <v>16</v>
      </c>
      <c r="F41" s="15"/>
      <c r="G41" s="26">
        <f t="shared" si="42"/>
        <v>6.058376</v>
      </c>
      <c r="H41" s="27">
        <f t="shared" ref="H41:W41" si="95">($D41&lt;$E41)*(H$5*(H$5&lt;=$D41)*($E41&gt;=H$5))+($D41&gt;=$E41)*(IF(AND(H$5&lt;=$D41,H$5&lt;=$E41),G41+$AG41,0))</f>
        <v>15.058375999999999</v>
      </c>
      <c r="I41" s="27">
        <f t="shared" si="95"/>
        <v>24.058375999999999</v>
      </c>
      <c r="J41" s="27">
        <f t="shared" si="95"/>
        <v>33.058375999999996</v>
      </c>
      <c r="K41" s="27">
        <f t="shared" si="95"/>
        <v>42.058375999999996</v>
      </c>
      <c r="L41" s="27">
        <f t="shared" si="95"/>
        <v>51.058375999999996</v>
      </c>
      <c r="M41" s="27">
        <f t="shared" si="95"/>
        <v>60.058375999999996</v>
      </c>
      <c r="N41" s="27">
        <f t="shared" si="95"/>
        <v>69.058375999999996</v>
      </c>
      <c r="O41" s="27">
        <f t="shared" si="95"/>
        <v>78.058375999999996</v>
      </c>
      <c r="P41" s="27">
        <f t="shared" si="95"/>
        <v>87.058375999999996</v>
      </c>
      <c r="Q41" s="27">
        <f t="shared" si="95"/>
        <v>96.058375999999996</v>
      </c>
      <c r="R41" s="27">
        <f t="shared" si="95"/>
        <v>105.058376</v>
      </c>
      <c r="S41" s="27">
        <f t="shared" si="95"/>
        <v>114.058376</v>
      </c>
      <c r="T41" s="27">
        <f t="shared" si="95"/>
        <v>123.058376</v>
      </c>
      <c r="U41" s="27">
        <f t="shared" si="95"/>
        <v>132.05837600000001</v>
      </c>
      <c r="V41" s="27">
        <f t="shared" si="95"/>
        <v>141.05837600000001</v>
      </c>
      <c r="W41" s="27">
        <f t="shared" si="95"/>
        <v>0</v>
      </c>
      <c r="X41" s="27">
        <f t="shared" ref="X41:AE41" si="96">($D41&lt;$E41)*(X$5*(X$5&lt;=$D41)*($E41&gt;=X$5))+($D41&gt;=$E41)*(IF(AND(X$5&lt;=$D41,X$5&lt;=$E41),W41+$AG41,0))</f>
        <v>0</v>
      </c>
      <c r="Y41" s="27">
        <f t="shared" si="96"/>
        <v>0</v>
      </c>
      <c r="Z41" s="27">
        <f t="shared" si="96"/>
        <v>0</v>
      </c>
      <c r="AA41" s="27">
        <f t="shared" si="96"/>
        <v>0</v>
      </c>
      <c r="AB41" s="27">
        <f t="shared" si="96"/>
        <v>0</v>
      </c>
      <c r="AC41" s="27">
        <f t="shared" si="96"/>
        <v>0</v>
      </c>
      <c r="AD41" s="27">
        <f t="shared" si="96"/>
        <v>0</v>
      </c>
      <c r="AE41" s="27">
        <f t="shared" si="96"/>
        <v>0</v>
      </c>
      <c r="AG41" s="31">
        <f t="shared" si="28"/>
        <v>9</v>
      </c>
      <c r="AH41" s="30">
        <f t="shared" si="29"/>
        <v>6.058376</v>
      </c>
    </row>
    <row r="42" spans="1:34" x14ac:dyDescent="0.25">
      <c r="A42" s="34">
        <v>1</v>
      </c>
      <c r="B42" s="19" t="s">
        <v>56</v>
      </c>
      <c r="C42" s="19" t="s">
        <v>10</v>
      </c>
      <c r="D42" s="20">
        <v>218</v>
      </c>
      <c r="E42" s="15">
        <v>16</v>
      </c>
      <c r="F42" s="15"/>
      <c r="G42" s="26">
        <f t="shared" si="42"/>
        <v>8.9827496250000003</v>
      </c>
      <c r="H42" s="27">
        <f t="shared" ref="H42:W42" si="97">($D42&lt;$E42)*(H$5*(H$5&lt;=$D42)*($E42&gt;=H$5))+($D42&gt;=$E42)*(IF(AND(H$5&lt;=$D42,H$5&lt;=$E42),G42+$AG42,0))</f>
        <v>22.607749625</v>
      </c>
      <c r="I42" s="27">
        <f t="shared" si="97"/>
        <v>36.232749624999997</v>
      </c>
      <c r="J42" s="27">
        <f t="shared" si="97"/>
        <v>49.857749624999997</v>
      </c>
      <c r="K42" s="27">
        <f t="shared" si="97"/>
        <v>63.482749624999997</v>
      </c>
      <c r="L42" s="27">
        <f t="shared" si="97"/>
        <v>77.107749624999997</v>
      </c>
      <c r="M42" s="27">
        <f t="shared" si="97"/>
        <v>90.732749624999997</v>
      </c>
      <c r="N42" s="27">
        <f t="shared" si="97"/>
        <v>104.357749625</v>
      </c>
      <c r="O42" s="27">
        <f t="shared" si="97"/>
        <v>117.982749625</v>
      </c>
      <c r="P42" s="27">
        <f t="shared" si="97"/>
        <v>131.607749625</v>
      </c>
      <c r="Q42" s="27">
        <f t="shared" si="97"/>
        <v>145.232749625</v>
      </c>
      <c r="R42" s="27">
        <f t="shared" si="97"/>
        <v>158.857749625</v>
      </c>
      <c r="S42" s="27">
        <f t="shared" si="97"/>
        <v>172.482749625</v>
      </c>
      <c r="T42" s="27">
        <f t="shared" si="97"/>
        <v>186.107749625</v>
      </c>
      <c r="U42" s="27">
        <f t="shared" si="97"/>
        <v>199.732749625</v>
      </c>
      <c r="V42" s="27">
        <f t="shared" si="97"/>
        <v>213.357749625</v>
      </c>
      <c r="W42" s="27">
        <f t="shared" si="97"/>
        <v>0</v>
      </c>
      <c r="X42" s="27">
        <f t="shared" ref="X42:AE42" si="98">($D42&lt;$E42)*(X$5*(X$5&lt;=$D42)*($E42&gt;=X$5))+($D42&gt;=$E42)*(IF(AND(X$5&lt;=$D42,X$5&lt;=$E42),W42+$AG42,0))</f>
        <v>0</v>
      </c>
      <c r="Y42" s="27">
        <f t="shared" si="98"/>
        <v>0</v>
      </c>
      <c r="Z42" s="27">
        <f t="shared" si="98"/>
        <v>0</v>
      </c>
      <c r="AA42" s="27">
        <f t="shared" si="98"/>
        <v>0</v>
      </c>
      <c r="AB42" s="27">
        <f t="shared" si="98"/>
        <v>0</v>
      </c>
      <c r="AC42" s="27">
        <f t="shared" si="98"/>
        <v>0</v>
      </c>
      <c r="AD42" s="27">
        <f t="shared" si="98"/>
        <v>0</v>
      </c>
      <c r="AE42" s="27">
        <f t="shared" si="98"/>
        <v>0</v>
      </c>
      <c r="AG42" s="31">
        <f t="shared" si="28"/>
        <v>13.625</v>
      </c>
      <c r="AH42" s="30">
        <f t="shared" si="29"/>
        <v>8.9827496250000003</v>
      </c>
    </row>
    <row r="43" spans="1:34" x14ac:dyDescent="0.25">
      <c r="A43" s="34">
        <v>1</v>
      </c>
      <c r="B43" s="19" t="s">
        <v>57</v>
      </c>
      <c r="C43" s="19" t="s">
        <v>10</v>
      </c>
      <c r="D43" s="20">
        <v>122</v>
      </c>
      <c r="E43" s="15">
        <v>16</v>
      </c>
      <c r="F43" s="15"/>
      <c r="G43" s="26">
        <f t="shared" si="42"/>
        <v>5.1889676250000001</v>
      </c>
      <c r="H43" s="27">
        <f t="shared" ref="H43:W43" si="99">($D43&lt;$E43)*(H$5*(H$5&lt;=$D43)*($E43&gt;=H$5))+($D43&gt;=$E43)*(IF(AND(H$5&lt;=$D43,H$5&lt;=$E43),G43+$AG43,0))</f>
        <v>12.813967625</v>
      </c>
      <c r="I43" s="27">
        <f t="shared" si="99"/>
        <v>20.438967625</v>
      </c>
      <c r="J43" s="27">
        <f t="shared" si="99"/>
        <v>28.063967625</v>
      </c>
      <c r="K43" s="27">
        <f t="shared" si="99"/>
        <v>35.688967625000004</v>
      </c>
      <c r="L43" s="27">
        <f t="shared" si="99"/>
        <v>43.313967625000004</v>
      </c>
      <c r="M43" s="27">
        <f t="shared" si="99"/>
        <v>50.938967625000004</v>
      </c>
      <c r="N43" s="27">
        <f t="shared" si="99"/>
        <v>58.563967625000004</v>
      </c>
      <c r="O43" s="27">
        <f t="shared" si="99"/>
        <v>66.188967625000004</v>
      </c>
      <c r="P43" s="27">
        <f t="shared" si="99"/>
        <v>73.813967625000004</v>
      </c>
      <c r="Q43" s="27">
        <f t="shared" si="99"/>
        <v>81.438967625000004</v>
      </c>
      <c r="R43" s="27">
        <f t="shared" si="99"/>
        <v>89.063967625000004</v>
      </c>
      <c r="S43" s="27">
        <f t="shared" si="99"/>
        <v>96.688967625000004</v>
      </c>
      <c r="T43" s="27">
        <f t="shared" si="99"/>
        <v>104.313967625</v>
      </c>
      <c r="U43" s="27">
        <f t="shared" si="99"/>
        <v>111.938967625</v>
      </c>
      <c r="V43" s="27">
        <f t="shared" si="99"/>
        <v>119.563967625</v>
      </c>
      <c r="W43" s="27">
        <f t="shared" si="99"/>
        <v>0</v>
      </c>
      <c r="X43" s="27">
        <f t="shared" ref="X43:AE43" si="100">($D43&lt;$E43)*(X$5*(X$5&lt;=$D43)*($E43&gt;=X$5))+($D43&gt;=$E43)*(IF(AND(X$5&lt;=$D43,X$5&lt;=$E43),W43+$AG43,0))</f>
        <v>0</v>
      </c>
      <c r="Y43" s="27">
        <f t="shared" si="100"/>
        <v>0</v>
      </c>
      <c r="Z43" s="27">
        <f t="shared" si="100"/>
        <v>0</v>
      </c>
      <c r="AA43" s="27">
        <f t="shared" si="100"/>
        <v>0</v>
      </c>
      <c r="AB43" s="27">
        <f t="shared" si="100"/>
        <v>0</v>
      </c>
      <c r="AC43" s="27">
        <f t="shared" si="100"/>
        <v>0</v>
      </c>
      <c r="AD43" s="27">
        <f t="shared" si="100"/>
        <v>0</v>
      </c>
      <c r="AE43" s="27">
        <f t="shared" si="100"/>
        <v>0</v>
      </c>
      <c r="AG43" s="31">
        <f t="shared" si="28"/>
        <v>7.625</v>
      </c>
      <c r="AH43" s="30">
        <f t="shared" si="29"/>
        <v>5.1889676250000001</v>
      </c>
    </row>
    <row r="44" spans="1:34" x14ac:dyDescent="0.25">
      <c r="A44" s="34">
        <v>1</v>
      </c>
      <c r="B44" s="19" t="s">
        <v>58</v>
      </c>
      <c r="C44" s="19" t="s">
        <v>10</v>
      </c>
      <c r="D44" s="20">
        <v>168</v>
      </c>
      <c r="E44" s="15">
        <v>16</v>
      </c>
      <c r="F44" s="15"/>
      <c r="G44" s="26">
        <f t="shared" si="42"/>
        <v>7.0068215</v>
      </c>
      <c r="H44" s="27">
        <f t="shared" ref="H44:W44" si="101">($D44&lt;$E44)*(H$5*(H$5&lt;=$D44)*($E44&gt;=H$5))+($D44&gt;=$E44)*(IF(AND(H$5&lt;=$D44,H$5&lt;=$E44),G44+$AG44,0))</f>
        <v>17.506821500000001</v>
      </c>
      <c r="I44" s="27">
        <f t="shared" si="101"/>
        <v>28.006821500000001</v>
      </c>
      <c r="J44" s="27">
        <f t="shared" si="101"/>
        <v>38.506821500000001</v>
      </c>
      <c r="K44" s="27">
        <f t="shared" si="101"/>
        <v>49.006821500000001</v>
      </c>
      <c r="L44" s="27">
        <f t="shared" si="101"/>
        <v>59.506821500000001</v>
      </c>
      <c r="M44" s="27">
        <f t="shared" si="101"/>
        <v>70.006821500000001</v>
      </c>
      <c r="N44" s="27">
        <f t="shared" si="101"/>
        <v>80.506821500000001</v>
      </c>
      <c r="O44" s="27">
        <f t="shared" si="101"/>
        <v>91.006821500000001</v>
      </c>
      <c r="P44" s="27">
        <f t="shared" si="101"/>
        <v>101.5068215</v>
      </c>
      <c r="Q44" s="27">
        <f t="shared" si="101"/>
        <v>112.0068215</v>
      </c>
      <c r="R44" s="27">
        <f t="shared" si="101"/>
        <v>122.5068215</v>
      </c>
      <c r="S44" s="27">
        <f t="shared" si="101"/>
        <v>133.0068215</v>
      </c>
      <c r="T44" s="27">
        <f t="shared" si="101"/>
        <v>143.5068215</v>
      </c>
      <c r="U44" s="27">
        <f t="shared" si="101"/>
        <v>154.0068215</v>
      </c>
      <c r="V44" s="27">
        <f t="shared" si="101"/>
        <v>164.5068215</v>
      </c>
      <c r="W44" s="27">
        <f t="shared" si="101"/>
        <v>0</v>
      </c>
      <c r="X44" s="27">
        <f t="shared" ref="X44:AE44" si="102">($D44&lt;$E44)*(X$5*(X$5&lt;=$D44)*($E44&gt;=X$5))+($D44&gt;=$E44)*(IF(AND(X$5&lt;=$D44,X$5&lt;=$E44),W44+$AG44,0))</f>
        <v>0</v>
      </c>
      <c r="Y44" s="27">
        <f t="shared" si="102"/>
        <v>0</v>
      </c>
      <c r="Z44" s="27">
        <f t="shared" si="102"/>
        <v>0</v>
      </c>
      <c r="AA44" s="27">
        <f t="shared" si="102"/>
        <v>0</v>
      </c>
      <c r="AB44" s="27">
        <f t="shared" si="102"/>
        <v>0</v>
      </c>
      <c r="AC44" s="27">
        <f t="shared" si="102"/>
        <v>0</v>
      </c>
      <c r="AD44" s="27">
        <f t="shared" si="102"/>
        <v>0</v>
      </c>
      <c r="AE44" s="27">
        <f t="shared" si="102"/>
        <v>0</v>
      </c>
      <c r="AG44" s="31">
        <f t="shared" si="28"/>
        <v>10.5</v>
      </c>
      <c r="AH44" s="30">
        <f t="shared" si="29"/>
        <v>7.0068215</v>
      </c>
    </row>
    <row r="45" spans="1:34" x14ac:dyDescent="0.25">
      <c r="A45" s="34">
        <v>1</v>
      </c>
      <c r="B45" s="19" t="s">
        <v>59</v>
      </c>
      <c r="C45" s="19" t="s">
        <v>10</v>
      </c>
      <c r="D45" s="20">
        <v>128</v>
      </c>
      <c r="E45" s="15">
        <v>16</v>
      </c>
      <c r="F45" s="15"/>
      <c r="G45" s="26">
        <f t="shared" si="42"/>
        <v>5.4260789999999997</v>
      </c>
      <c r="H45" s="27">
        <f t="shared" ref="H45:W45" si="103">($D45&lt;$E45)*(H$5*(H$5&lt;=$D45)*($E45&gt;=H$5))+($D45&gt;=$E45)*(IF(AND(H$5&lt;=$D45,H$5&lt;=$E45),G45+$AG45,0))</f>
        <v>13.426079</v>
      </c>
      <c r="I45" s="27">
        <f t="shared" si="103"/>
        <v>21.426079000000001</v>
      </c>
      <c r="J45" s="27">
        <f t="shared" si="103"/>
        <v>29.426079000000001</v>
      </c>
      <c r="K45" s="27">
        <f t="shared" si="103"/>
        <v>37.426079000000001</v>
      </c>
      <c r="L45" s="27">
        <f t="shared" si="103"/>
        <v>45.426079000000001</v>
      </c>
      <c r="M45" s="27">
        <f t="shared" si="103"/>
        <v>53.426079000000001</v>
      </c>
      <c r="N45" s="27">
        <f t="shared" si="103"/>
        <v>61.426079000000001</v>
      </c>
      <c r="O45" s="27">
        <f t="shared" si="103"/>
        <v>69.426079000000001</v>
      </c>
      <c r="P45" s="27">
        <f t="shared" si="103"/>
        <v>77.426079000000001</v>
      </c>
      <c r="Q45" s="27">
        <f t="shared" si="103"/>
        <v>85.426079000000001</v>
      </c>
      <c r="R45" s="27">
        <f t="shared" si="103"/>
        <v>93.426079000000001</v>
      </c>
      <c r="S45" s="27">
        <f t="shared" si="103"/>
        <v>101.426079</v>
      </c>
      <c r="T45" s="27">
        <f t="shared" si="103"/>
        <v>109.426079</v>
      </c>
      <c r="U45" s="27">
        <f t="shared" si="103"/>
        <v>117.426079</v>
      </c>
      <c r="V45" s="27">
        <f t="shared" si="103"/>
        <v>125.426079</v>
      </c>
      <c r="W45" s="27">
        <f t="shared" si="103"/>
        <v>0</v>
      </c>
      <c r="X45" s="27">
        <f t="shared" ref="X45:AE45" si="104">($D45&lt;$E45)*(X$5*(X$5&lt;=$D45)*($E45&gt;=X$5))+($D45&gt;=$E45)*(IF(AND(X$5&lt;=$D45,X$5&lt;=$E45),W45+$AG45,0))</f>
        <v>0</v>
      </c>
      <c r="Y45" s="27">
        <f t="shared" si="104"/>
        <v>0</v>
      </c>
      <c r="Z45" s="27">
        <f t="shared" si="104"/>
        <v>0</v>
      </c>
      <c r="AA45" s="27">
        <f t="shared" si="104"/>
        <v>0</v>
      </c>
      <c r="AB45" s="27">
        <f t="shared" si="104"/>
        <v>0</v>
      </c>
      <c r="AC45" s="27">
        <f t="shared" si="104"/>
        <v>0</v>
      </c>
      <c r="AD45" s="27">
        <f t="shared" si="104"/>
        <v>0</v>
      </c>
      <c r="AE45" s="27">
        <f t="shared" si="104"/>
        <v>0</v>
      </c>
      <c r="AG45" s="31">
        <f t="shared" si="28"/>
        <v>8</v>
      </c>
      <c r="AH45" s="30">
        <f t="shared" si="29"/>
        <v>5.4260789999999997</v>
      </c>
    </row>
    <row r="46" spans="1:34" x14ac:dyDescent="0.25">
      <c r="A46" s="34">
        <v>1</v>
      </c>
      <c r="B46" s="19" t="s">
        <v>60</v>
      </c>
      <c r="C46" s="19" t="s">
        <v>10</v>
      </c>
      <c r="D46" s="20">
        <v>229</v>
      </c>
      <c r="E46" s="15">
        <v>16</v>
      </c>
      <c r="F46" s="15"/>
      <c r="G46" s="26">
        <f t="shared" si="42"/>
        <v>9.4174538124999998</v>
      </c>
      <c r="H46" s="27">
        <f t="shared" ref="H46:W46" si="105">($D46&lt;$E46)*(H$5*(H$5&lt;=$D46)*($E46&gt;=H$5))+($D46&gt;=$E46)*(IF(AND(H$5&lt;=$D46,H$5&lt;=$E46),G46+$AG46,0))</f>
        <v>23.7299538125</v>
      </c>
      <c r="I46" s="27">
        <f t="shared" si="105"/>
        <v>38.0424538125</v>
      </c>
      <c r="J46" s="27">
        <f t="shared" si="105"/>
        <v>52.3549538125</v>
      </c>
      <c r="K46" s="27">
        <f t="shared" si="105"/>
        <v>66.6674538125</v>
      </c>
      <c r="L46" s="27">
        <f t="shared" si="105"/>
        <v>80.9799538125</v>
      </c>
      <c r="M46" s="27">
        <f t="shared" si="105"/>
        <v>95.2924538125</v>
      </c>
      <c r="N46" s="27">
        <f t="shared" si="105"/>
        <v>109.6049538125</v>
      </c>
      <c r="O46" s="27">
        <f t="shared" si="105"/>
        <v>123.9174538125</v>
      </c>
      <c r="P46" s="27">
        <f t="shared" si="105"/>
        <v>138.22995381250001</v>
      </c>
      <c r="Q46" s="27">
        <f t="shared" si="105"/>
        <v>152.54245381250001</v>
      </c>
      <c r="R46" s="27">
        <f t="shared" si="105"/>
        <v>166.85495381250001</v>
      </c>
      <c r="S46" s="27">
        <f t="shared" si="105"/>
        <v>181.16745381250001</v>
      </c>
      <c r="T46" s="27">
        <f t="shared" si="105"/>
        <v>195.47995381250001</v>
      </c>
      <c r="U46" s="27">
        <f t="shared" si="105"/>
        <v>209.79245381250001</v>
      </c>
      <c r="V46" s="27">
        <f t="shared" si="105"/>
        <v>224.10495381250001</v>
      </c>
      <c r="W46" s="27">
        <f t="shared" si="105"/>
        <v>0</v>
      </c>
      <c r="X46" s="27">
        <f t="shared" ref="X46:AE46" si="106">($D46&lt;$E46)*(X$5*(X$5&lt;=$D46)*($E46&gt;=X$5))+($D46&gt;=$E46)*(IF(AND(X$5&lt;=$D46,X$5&lt;=$E46),W46+$AG46,0))</f>
        <v>0</v>
      </c>
      <c r="Y46" s="27">
        <f t="shared" si="106"/>
        <v>0</v>
      </c>
      <c r="Z46" s="27">
        <f t="shared" si="106"/>
        <v>0</v>
      </c>
      <c r="AA46" s="27">
        <f t="shared" si="106"/>
        <v>0</v>
      </c>
      <c r="AB46" s="27">
        <f t="shared" si="106"/>
        <v>0</v>
      </c>
      <c r="AC46" s="27">
        <f t="shared" si="106"/>
        <v>0</v>
      </c>
      <c r="AD46" s="27">
        <f t="shared" si="106"/>
        <v>0</v>
      </c>
      <c r="AE46" s="27">
        <f t="shared" si="106"/>
        <v>0</v>
      </c>
      <c r="AG46" s="31">
        <f t="shared" si="28"/>
        <v>14.3125</v>
      </c>
      <c r="AH46" s="30">
        <f t="shared" si="29"/>
        <v>9.4174538124999998</v>
      </c>
    </row>
    <row r="47" spans="1:34" x14ac:dyDescent="0.25">
      <c r="A47" s="34">
        <v>1</v>
      </c>
      <c r="B47" s="19" t="s">
        <v>61</v>
      </c>
      <c r="C47" s="19" t="s">
        <v>10</v>
      </c>
      <c r="D47" s="20">
        <v>198</v>
      </c>
      <c r="E47" s="15">
        <v>16</v>
      </c>
      <c r="F47" s="15"/>
      <c r="G47" s="26">
        <f t="shared" si="42"/>
        <v>8.1923783750000005</v>
      </c>
      <c r="H47" s="27">
        <f t="shared" ref="H47:W47" si="107">($D47&lt;$E47)*(H$5*(H$5&lt;=$D47)*($E47&gt;=H$5))+($D47&gt;=$E47)*(IF(AND(H$5&lt;=$D47,H$5&lt;=$E47),G47+$AG47,0))</f>
        <v>20.567378375000001</v>
      </c>
      <c r="I47" s="27">
        <f t="shared" si="107"/>
        <v>32.942378375000004</v>
      </c>
      <c r="J47" s="27">
        <f t="shared" si="107"/>
        <v>45.317378375000004</v>
      </c>
      <c r="K47" s="27">
        <f t="shared" si="107"/>
        <v>57.692378375000004</v>
      </c>
      <c r="L47" s="27">
        <f t="shared" si="107"/>
        <v>70.067378375000004</v>
      </c>
      <c r="M47" s="27">
        <f t="shared" si="107"/>
        <v>82.442378375000004</v>
      </c>
      <c r="N47" s="27">
        <f t="shared" si="107"/>
        <v>94.817378375000004</v>
      </c>
      <c r="O47" s="27">
        <f t="shared" si="107"/>
        <v>107.192378375</v>
      </c>
      <c r="P47" s="27">
        <f t="shared" si="107"/>
        <v>119.567378375</v>
      </c>
      <c r="Q47" s="27">
        <f t="shared" si="107"/>
        <v>131.942378375</v>
      </c>
      <c r="R47" s="27">
        <f t="shared" si="107"/>
        <v>144.317378375</v>
      </c>
      <c r="S47" s="27">
        <f t="shared" si="107"/>
        <v>156.692378375</v>
      </c>
      <c r="T47" s="27">
        <f t="shared" si="107"/>
        <v>169.067378375</v>
      </c>
      <c r="U47" s="27">
        <f t="shared" si="107"/>
        <v>181.442378375</v>
      </c>
      <c r="V47" s="27">
        <f t="shared" si="107"/>
        <v>193.817378375</v>
      </c>
      <c r="W47" s="27">
        <f t="shared" si="107"/>
        <v>0</v>
      </c>
      <c r="X47" s="27">
        <f t="shared" ref="X47:AE47" si="108">($D47&lt;$E47)*(X$5*(X$5&lt;=$D47)*($E47&gt;=X$5))+($D47&gt;=$E47)*(IF(AND(X$5&lt;=$D47,X$5&lt;=$E47),W47+$AG47,0))</f>
        <v>0</v>
      </c>
      <c r="Y47" s="27">
        <f t="shared" si="108"/>
        <v>0</v>
      </c>
      <c r="Z47" s="27">
        <f t="shared" si="108"/>
        <v>0</v>
      </c>
      <c r="AA47" s="27">
        <f t="shared" si="108"/>
        <v>0</v>
      </c>
      <c r="AB47" s="27">
        <f t="shared" si="108"/>
        <v>0</v>
      </c>
      <c r="AC47" s="27">
        <f t="shared" si="108"/>
        <v>0</v>
      </c>
      <c r="AD47" s="27">
        <f t="shared" si="108"/>
        <v>0</v>
      </c>
      <c r="AE47" s="27">
        <f t="shared" si="108"/>
        <v>0</v>
      </c>
      <c r="AG47" s="31">
        <f t="shared" si="28"/>
        <v>12.375</v>
      </c>
      <c r="AH47" s="30">
        <f t="shared" si="29"/>
        <v>8.1923783750000005</v>
      </c>
    </row>
    <row r="48" spans="1:34" x14ac:dyDescent="0.25">
      <c r="A48" s="34">
        <v>1</v>
      </c>
      <c r="B48" s="19" t="s">
        <v>62</v>
      </c>
      <c r="C48" s="19" t="s">
        <v>10</v>
      </c>
      <c r="D48" s="20">
        <v>152</v>
      </c>
      <c r="E48" s="15">
        <v>16</v>
      </c>
      <c r="F48" s="15"/>
      <c r="G48" s="26">
        <f t="shared" si="42"/>
        <v>6.3745244999999997</v>
      </c>
      <c r="H48" s="27">
        <f t="shared" ref="H48:W48" si="109">($D48&lt;$E48)*(H$5*(H$5&lt;=$D48)*($E48&gt;=H$5))+($D48&gt;=$E48)*(IF(AND(H$5&lt;=$D48,H$5&lt;=$E48),G48+$AG48,0))</f>
        <v>15.8745245</v>
      </c>
      <c r="I48" s="27">
        <f t="shared" si="109"/>
        <v>25.3745245</v>
      </c>
      <c r="J48" s="27">
        <f t="shared" si="109"/>
        <v>34.8745245</v>
      </c>
      <c r="K48" s="27">
        <f t="shared" si="109"/>
        <v>44.3745245</v>
      </c>
      <c r="L48" s="27">
        <f t="shared" si="109"/>
        <v>53.8745245</v>
      </c>
      <c r="M48" s="27">
        <f t="shared" si="109"/>
        <v>63.3745245</v>
      </c>
      <c r="N48" s="27">
        <f t="shared" si="109"/>
        <v>72.874524500000007</v>
      </c>
      <c r="O48" s="27">
        <f t="shared" si="109"/>
        <v>82.374524500000007</v>
      </c>
      <c r="P48" s="27">
        <f t="shared" si="109"/>
        <v>91.874524500000007</v>
      </c>
      <c r="Q48" s="27">
        <f t="shared" si="109"/>
        <v>101.37452450000001</v>
      </c>
      <c r="R48" s="27">
        <f t="shared" si="109"/>
        <v>110.87452450000001</v>
      </c>
      <c r="S48" s="27">
        <f t="shared" si="109"/>
        <v>120.37452450000001</v>
      </c>
      <c r="T48" s="27">
        <f t="shared" si="109"/>
        <v>129.87452450000001</v>
      </c>
      <c r="U48" s="27">
        <f t="shared" si="109"/>
        <v>139.37452450000001</v>
      </c>
      <c r="V48" s="27">
        <f t="shared" si="109"/>
        <v>148.87452450000001</v>
      </c>
      <c r="W48" s="27">
        <f t="shared" si="109"/>
        <v>0</v>
      </c>
      <c r="X48" s="27">
        <f t="shared" ref="X48:AE48" si="110">($D48&lt;$E48)*(X$5*(X$5&lt;=$D48)*($E48&gt;=X$5))+($D48&gt;=$E48)*(IF(AND(X$5&lt;=$D48,X$5&lt;=$E48),W48+$AG48,0))</f>
        <v>0</v>
      </c>
      <c r="Y48" s="27">
        <f t="shared" si="110"/>
        <v>0</v>
      </c>
      <c r="Z48" s="27">
        <f t="shared" si="110"/>
        <v>0</v>
      </c>
      <c r="AA48" s="27">
        <f t="shared" si="110"/>
        <v>0</v>
      </c>
      <c r="AB48" s="27">
        <f t="shared" si="110"/>
        <v>0</v>
      </c>
      <c r="AC48" s="27">
        <f t="shared" si="110"/>
        <v>0</v>
      </c>
      <c r="AD48" s="27">
        <f t="shared" si="110"/>
        <v>0</v>
      </c>
      <c r="AE48" s="27">
        <f t="shared" si="110"/>
        <v>0</v>
      </c>
      <c r="AG48" s="31">
        <f t="shared" si="28"/>
        <v>9.5</v>
      </c>
      <c r="AH48" s="30">
        <f t="shared" si="29"/>
        <v>6.3745244999999997</v>
      </c>
    </row>
    <row r="49" spans="1:34" x14ac:dyDescent="0.25">
      <c r="A49" s="34">
        <v>1</v>
      </c>
      <c r="B49" s="19" t="s">
        <v>63</v>
      </c>
      <c r="C49" s="19" t="s">
        <v>10</v>
      </c>
      <c r="D49" s="20">
        <v>145</v>
      </c>
      <c r="E49" s="15">
        <v>16</v>
      </c>
      <c r="F49" s="15"/>
      <c r="G49" s="26">
        <f t="shared" si="42"/>
        <v>6.0978945624999996</v>
      </c>
      <c r="H49" s="27">
        <f t="shared" ref="H49:W49" si="111">($D49&lt;$E49)*(H$5*(H$5&lt;=$D49)*($E49&gt;=H$5))+($D49&gt;=$E49)*(IF(AND(H$5&lt;=$D49,H$5&lt;=$E49),G49+$AG49,0))</f>
        <v>15.160394562499999</v>
      </c>
      <c r="I49" s="27">
        <f t="shared" si="111"/>
        <v>24.222894562499999</v>
      </c>
      <c r="J49" s="27">
        <f t="shared" si="111"/>
        <v>33.285394562500002</v>
      </c>
      <c r="K49" s="27">
        <f t="shared" si="111"/>
        <v>42.347894562500002</v>
      </c>
      <c r="L49" s="27">
        <f t="shared" si="111"/>
        <v>51.410394562500002</v>
      </c>
      <c r="M49" s="27">
        <f t="shared" si="111"/>
        <v>60.472894562500002</v>
      </c>
      <c r="N49" s="27">
        <f t="shared" si="111"/>
        <v>69.535394562500002</v>
      </c>
      <c r="O49" s="27">
        <f t="shared" si="111"/>
        <v>78.597894562500002</v>
      </c>
      <c r="P49" s="27">
        <f t="shared" si="111"/>
        <v>87.660394562500002</v>
      </c>
      <c r="Q49" s="27">
        <f t="shared" si="111"/>
        <v>96.722894562500002</v>
      </c>
      <c r="R49" s="27">
        <f t="shared" si="111"/>
        <v>105.7853945625</v>
      </c>
      <c r="S49" s="27">
        <f t="shared" si="111"/>
        <v>114.8478945625</v>
      </c>
      <c r="T49" s="27">
        <f t="shared" si="111"/>
        <v>123.9103945625</v>
      </c>
      <c r="U49" s="27">
        <f t="shared" si="111"/>
        <v>132.97289456250002</v>
      </c>
      <c r="V49" s="27">
        <f t="shared" si="111"/>
        <v>142.03539456250002</v>
      </c>
      <c r="W49" s="27">
        <f t="shared" si="111"/>
        <v>0</v>
      </c>
      <c r="X49" s="27">
        <f t="shared" ref="X49:AE49" si="112">($D49&lt;$E49)*(X$5*(X$5&lt;=$D49)*($E49&gt;=X$5))+($D49&gt;=$E49)*(IF(AND(X$5&lt;=$D49,X$5&lt;=$E49),W49+$AG49,0))</f>
        <v>0</v>
      </c>
      <c r="Y49" s="27">
        <f t="shared" si="112"/>
        <v>0</v>
      </c>
      <c r="Z49" s="27">
        <f t="shared" si="112"/>
        <v>0</v>
      </c>
      <c r="AA49" s="27">
        <f t="shared" si="112"/>
        <v>0</v>
      </c>
      <c r="AB49" s="27">
        <f t="shared" si="112"/>
        <v>0</v>
      </c>
      <c r="AC49" s="27">
        <f t="shared" si="112"/>
        <v>0</v>
      </c>
      <c r="AD49" s="27">
        <f t="shared" si="112"/>
        <v>0</v>
      </c>
      <c r="AE49" s="27">
        <f t="shared" si="112"/>
        <v>0</v>
      </c>
      <c r="AG49" s="31">
        <f t="shared" si="28"/>
        <v>9.0625</v>
      </c>
      <c r="AH49" s="30">
        <f t="shared" si="29"/>
        <v>6.0978945624999996</v>
      </c>
    </row>
    <row r="50" spans="1:34" x14ac:dyDescent="0.25">
      <c r="A50" s="34">
        <v>1</v>
      </c>
      <c r="B50" s="19" t="s">
        <v>64</v>
      </c>
      <c r="C50" s="19" t="s">
        <v>10</v>
      </c>
      <c r="D50" s="20">
        <v>189</v>
      </c>
      <c r="E50" s="15">
        <v>16</v>
      </c>
      <c r="F50" s="15"/>
      <c r="G50" s="26">
        <f t="shared" si="42"/>
        <v>7.8367113125000003</v>
      </c>
      <c r="H50" s="27">
        <f t="shared" ref="H50:W50" si="113">($D50&lt;$E50)*(H$5*(H$5&lt;=$D50)*($E50&gt;=H$5))+($D50&gt;=$E50)*(IF(AND(H$5&lt;=$D50,H$5&lt;=$E50),G50+$AG50,0))</f>
        <v>19.6492113125</v>
      </c>
      <c r="I50" s="27">
        <f t="shared" si="113"/>
        <v>31.4617113125</v>
      </c>
      <c r="J50" s="27">
        <f t="shared" si="113"/>
        <v>43.2742113125</v>
      </c>
      <c r="K50" s="27">
        <f t="shared" si="113"/>
        <v>55.0867113125</v>
      </c>
      <c r="L50" s="27">
        <f t="shared" si="113"/>
        <v>66.8992113125</v>
      </c>
      <c r="M50" s="27">
        <f t="shared" si="113"/>
        <v>78.7117113125</v>
      </c>
      <c r="N50" s="27">
        <f t="shared" si="113"/>
        <v>90.5242113125</v>
      </c>
      <c r="O50" s="27">
        <f t="shared" si="113"/>
        <v>102.3367113125</v>
      </c>
      <c r="P50" s="27">
        <f t="shared" si="113"/>
        <v>114.1492113125</v>
      </c>
      <c r="Q50" s="27">
        <f t="shared" si="113"/>
        <v>125.9617113125</v>
      </c>
      <c r="R50" s="27">
        <f t="shared" si="113"/>
        <v>137.7742113125</v>
      </c>
      <c r="S50" s="27">
        <f t="shared" si="113"/>
        <v>149.5867113125</v>
      </c>
      <c r="T50" s="27">
        <f t="shared" si="113"/>
        <v>161.3992113125</v>
      </c>
      <c r="U50" s="27">
        <f t="shared" si="113"/>
        <v>173.2117113125</v>
      </c>
      <c r="V50" s="27">
        <f t="shared" si="113"/>
        <v>185.0242113125</v>
      </c>
      <c r="W50" s="27">
        <f t="shared" si="113"/>
        <v>0</v>
      </c>
      <c r="X50" s="27">
        <f t="shared" ref="X50:AE50" si="114">($D50&lt;$E50)*(X$5*(X$5&lt;=$D50)*($E50&gt;=X$5))+($D50&gt;=$E50)*(IF(AND(X$5&lt;=$D50,X$5&lt;=$E50),W50+$AG50,0))</f>
        <v>0</v>
      </c>
      <c r="Y50" s="27">
        <f t="shared" si="114"/>
        <v>0</v>
      </c>
      <c r="Z50" s="27">
        <f t="shared" si="114"/>
        <v>0</v>
      </c>
      <c r="AA50" s="27">
        <f t="shared" si="114"/>
        <v>0</v>
      </c>
      <c r="AB50" s="27">
        <f t="shared" si="114"/>
        <v>0</v>
      </c>
      <c r="AC50" s="27">
        <f t="shared" si="114"/>
        <v>0</v>
      </c>
      <c r="AD50" s="27">
        <f t="shared" si="114"/>
        <v>0</v>
      </c>
      <c r="AE50" s="27">
        <f t="shared" si="114"/>
        <v>0</v>
      </c>
      <c r="AG50" s="31">
        <f t="shared" si="28"/>
        <v>11.8125</v>
      </c>
      <c r="AH50" s="30">
        <f t="shared" si="29"/>
        <v>7.8367113125000003</v>
      </c>
    </row>
    <row r="51" spans="1:34" x14ac:dyDescent="0.25">
      <c r="A51" s="34">
        <v>1</v>
      </c>
      <c r="B51" s="19" t="s">
        <v>65</v>
      </c>
      <c r="C51" s="19" t="s">
        <v>10</v>
      </c>
      <c r="D51" s="20">
        <v>139</v>
      </c>
      <c r="E51" s="15">
        <v>16</v>
      </c>
      <c r="F51" s="15"/>
      <c r="G51" s="26">
        <f t="shared" si="42"/>
        <v>5.8607831875</v>
      </c>
      <c r="H51" s="27">
        <f t="shared" ref="H51:W51" si="115">($D51&lt;$E51)*(H$5*(H$5&lt;=$D51)*($E51&gt;=H$5))+($D51&gt;=$E51)*(IF(AND(H$5&lt;=$D51,H$5&lt;=$E51),G51+$AG51,0))</f>
        <v>14.548283187500001</v>
      </c>
      <c r="I51" s="27">
        <f t="shared" si="115"/>
        <v>23.235783187500001</v>
      </c>
      <c r="J51" s="27">
        <f t="shared" si="115"/>
        <v>31.923283187500001</v>
      </c>
      <c r="K51" s="27">
        <f t="shared" si="115"/>
        <v>40.610783187500004</v>
      </c>
      <c r="L51" s="27">
        <f t="shared" si="115"/>
        <v>49.298283187500004</v>
      </c>
      <c r="M51" s="27">
        <f t="shared" si="115"/>
        <v>57.985783187500004</v>
      </c>
      <c r="N51" s="27">
        <f t="shared" si="115"/>
        <v>66.673283187500004</v>
      </c>
      <c r="O51" s="27">
        <f t="shared" si="115"/>
        <v>75.360783187500004</v>
      </c>
      <c r="P51" s="27">
        <f t="shared" si="115"/>
        <v>84.048283187500004</v>
      </c>
      <c r="Q51" s="27">
        <f t="shared" si="115"/>
        <v>92.735783187500004</v>
      </c>
      <c r="R51" s="27">
        <f t="shared" si="115"/>
        <v>101.4232831875</v>
      </c>
      <c r="S51" s="27">
        <f t="shared" si="115"/>
        <v>110.1107831875</v>
      </c>
      <c r="T51" s="27">
        <f t="shared" si="115"/>
        <v>118.7982831875</v>
      </c>
      <c r="U51" s="27">
        <f t="shared" si="115"/>
        <v>127.4857831875</v>
      </c>
      <c r="V51" s="27">
        <f t="shared" si="115"/>
        <v>136.1732831875</v>
      </c>
      <c r="W51" s="27">
        <f t="shared" si="115"/>
        <v>0</v>
      </c>
      <c r="X51" s="27">
        <f t="shared" ref="X51:AE51" si="116">($D51&lt;$E51)*(X$5*(X$5&lt;=$D51)*($E51&gt;=X$5))+($D51&gt;=$E51)*(IF(AND(X$5&lt;=$D51,X$5&lt;=$E51),W51+$AG51,0))</f>
        <v>0</v>
      </c>
      <c r="Y51" s="27">
        <f t="shared" si="116"/>
        <v>0</v>
      </c>
      <c r="Z51" s="27">
        <f t="shared" si="116"/>
        <v>0</v>
      </c>
      <c r="AA51" s="27">
        <f t="shared" si="116"/>
        <v>0</v>
      </c>
      <c r="AB51" s="27">
        <f t="shared" si="116"/>
        <v>0</v>
      </c>
      <c r="AC51" s="27">
        <f t="shared" si="116"/>
        <v>0</v>
      </c>
      <c r="AD51" s="27">
        <f t="shared" si="116"/>
        <v>0</v>
      </c>
      <c r="AE51" s="27">
        <f t="shared" si="116"/>
        <v>0</v>
      </c>
      <c r="AG51" s="31">
        <f t="shared" si="28"/>
        <v>8.6875</v>
      </c>
      <c r="AH51" s="30">
        <f t="shared" si="29"/>
        <v>5.8607831875</v>
      </c>
    </row>
    <row r="52" spans="1:34" x14ac:dyDescent="0.25">
      <c r="A52" s="34">
        <v>1</v>
      </c>
      <c r="B52" s="19" t="s">
        <v>66</v>
      </c>
      <c r="C52" s="19" t="s">
        <v>10</v>
      </c>
      <c r="D52" s="20">
        <v>242</v>
      </c>
      <c r="E52" s="15">
        <v>16</v>
      </c>
      <c r="F52" s="15"/>
      <c r="G52" s="26">
        <f t="shared" si="42"/>
        <v>9.9311951250000003</v>
      </c>
      <c r="H52" s="27">
        <f t="shared" ref="H52:W52" si="117">($D52&lt;$E52)*(H$5*(H$5&lt;=$D52)*($E52&gt;=H$5))+($D52&gt;=$E52)*(IF(AND(H$5&lt;=$D52,H$5&lt;=$E52),G52+$AG52,0))</f>
        <v>25.056195125000002</v>
      </c>
      <c r="I52" s="27">
        <f t="shared" si="117"/>
        <v>40.181195125000002</v>
      </c>
      <c r="J52" s="27">
        <f t="shared" si="117"/>
        <v>55.306195125000002</v>
      </c>
      <c r="K52" s="27">
        <f t="shared" si="117"/>
        <v>70.431195125000002</v>
      </c>
      <c r="L52" s="27">
        <f t="shared" si="117"/>
        <v>85.556195125000002</v>
      </c>
      <c r="M52" s="27">
        <f t="shared" si="117"/>
        <v>100.681195125</v>
      </c>
      <c r="N52" s="27">
        <f t="shared" si="117"/>
        <v>115.806195125</v>
      </c>
      <c r="O52" s="27">
        <f t="shared" si="117"/>
        <v>130.93119512499999</v>
      </c>
      <c r="P52" s="27">
        <f t="shared" si="117"/>
        <v>146.05619512499999</v>
      </c>
      <c r="Q52" s="27">
        <f t="shared" si="117"/>
        <v>161.18119512499999</v>
      </c>
      <c r="R52" s="27">
        <f t="shared" si="117"/>
        <v>176.30619512499999</v>
      </c>
      <c r="S52" s="27">
        <f t="shared" si="117"/>
        <v>191.43119512499999</v>
      </c>
      <c r="T52" s="27">
        <f t="shared" si="117"/>
        <v>206.55619512499999</v>
      </c>
      <c r="U52" s="27">
        <f t="shared" si="117"/>
        <v>221.68119512499999</v>
      </c>
      <c r="V52" s="27">
        <f t="shared" si="117"/>
        <v>236.80619512499999</v>
      </c>
      <c r="W52" s="27">
        <f t="shared" si="117"/>
        <v>0</v>
      </c>
      <c r="X52" s="27">
        <f t="shared" ref="X52:AE52" si="118">($D52&lt;$E52)*(X$5*(X$5&lt;=$D52)*($E52&gt;=X$5))+($D52&gt;=$E52)*(IF(AND(X$5&lt;=$D52,X$5&lt;=$E52),W52+$AG52,0))</f>
        <v>0</v>
      </c>
      <c r="Y52" s="27">
        <f t="shared" si="118"/>
        <v>0</v>
      </c>
      <c r="Z52" s="27">
        <f t="shared" si="118"/>
        <v>0</v>
      </c>
      <c r="AA52" s="27">
        <f t="shared" si="118"/>
        <v>0</v>
      </c>
      <c r="AB52" s="27">
        <f t="shared" si="118"/>
        <v>0</v>
      </c>
      <c r="AC52" s="27">
        <f t="shared" si="118"/>
        <v>0</v>
      </c>
      <c r="AD52" s="27">
        <f t="shared" si="118"/>
        <v>0</v>
      </c>
      <c r="AE52" s="27">
        <f t="shared" si="118"/>
        <v>0</v>
      </c>
      <c r="AG52" s="31">
        <f t="shared" si="28"/>
        <v>15.125</v>
      </c>
      <c r="AH52" s="30">
        <f t="shared" si="29"/>
        <v>9.9311951250000003</v>
      </c>
    </row>
    <row r="53" spans="1:34" x14ac:dyDescent="0.25">
      <c r="A53" s="34">
        <v>1</v>
      </c>
      <c r="B53" s="19" t="s">
        <v>67</v>
      </c>
      <c r="C53" s="19" t="s">
        <v>10</v>
      </c>
      <c r="D53" s="20">
        <v>163</v>
      </c>
      <c r="E53" s="15">
        <v>16</v>
      </c>
      <c r="F53" s="15"/>
      <c r="G53" s="26">
        <f t="shared" si="42"/>
        <v>6.8092286875000001</v>
      </c>
      <c r="H53" s="27">
        <f t="shared" ref="H53:W53" si="119">($D53&lt;$E53)*(H$5*(H$5&lt;=$D53)*($E53&gt;=H$5))+($D53&gt;=$E53)*(IF(AND(H$5&lt;=$D53,H$5&lt;=$E53),G53+$AG53,0))</f>
        <v>16.996728687499999</v>
      </c>
      <c r="I53" s="27">
        <f t="shared" si="119"/>
        <v>27.184228687499999</v>
      </c>
      <c r="J53" s="27">
        <f t="shared" si="119"/>
        <v>37.371728687499996</v>
      </c>
      <c r="K53" s="27">
        <f t="shared" si="119"/>
        <v>47.559228687499996</v>
      </c>
      <c r="L53" s="27">
        <f t="shared" si="119"/>
        <v>57.746728687499996</v>
      </c>
      <c r="M53" s="27">
        <f t="shared" si="119"/>
        <v>67.934228687499996</v>
      </c>
      <c r="N53" s="27">
        <f t="shared" si="119"/>
        <v>78.121728687499996</v>
      </c>
      <c r="O53" s="27">
        <f t="shared" si="119"/>
        <v>88.309228687499996</v>
      </c>
      <c r="P53" s="27">
        <f t="shared" si="119"/>
        <v>98.496728687499996</v>
      </c>
      <c r="Q53" s="27">
        <f t="shared" si="119"/>
        <v>108.6842286875</v>
      </c>
      <c r="R53" s="27">
        <f t="shared" si="119"/>
        <v>118.8717286875</v>
      </c>
      <c r="S53" s="27">
        <f t="shared" si="119"/>
        <v>129.0592286875</v>
      </c>
      <c r="T53" s="27">
        <f t="shared" si="119"/>
        <v>139.2467286875</v>
      </c>
      <c r="U53" s="27">
        <f t="shared" si="119"/>
        <v>149.4342286875</v>
      </c>
      <c r="V53" s="27">
        <f t="shared" si="119"/>
        <v>159.6217286875</v>
      </c>
      <c r="W53" s="27">
        <f t="shared" si="119"/>
        <v>0</v>
      </c>
      <c r="X53" s="27">
        <f t="shared" ref="X53:AE53" si="120">($D53&lt;$E53)*(X$5*(X$5&lt;=$D53)*($E53&gt;=X$5))+($D53&gt;=$E53)*(IF(AND(X$5&lt;=$D53,X$5&lt;=$E53),W53+$AG53,0))</f>
        <v>0</v>
      </c>
      <c r="Y53" s="27">
        <f t="shared" si="120"/>
        <v>0</v>
      </c>
      <c r="Z53" s="27">
        <f t="shared" si="120"/>
        <v>0</v>
      </c>
      <c r="AA53" s="27">
        <f t="shared" si="120"/>
        <v>0</v>
      </c>
      <c r="AB53" s="27">
        <f t="shared" si="120"/>
        <v>0</v>
      </c>
      <c r="AC53" s="27">
        <f t="shared" si="120"/>
        <v>0</v>
      </c>
      <c r="AD53" s="27">
        <f t="shared" si="120"/>
        <v>0</v>
      </c>
      <c r="AE53" s="27">
        <f t="shared" si="120"/>
        <v>0</v>
      </c>
      <c r="AG53" s="31">
        <f t="shared" si="28"/>
        <v>10.1875</v>
      </c>
      <c r="AH53" s="30">
        <f t="shared" si="29"/>
        <v>6.8092286875000001</v>
      </c>
    </row>
    <row r="54" spans="1:34" x14ac:dyDescent="0.25">
      <c r="A54" s="34">
        <v>1</v>
      </c>
      <c r="B54" s="19" t="s">
        <v>68</v>
      </c>
      <c r="C54" s="19" t="s">
        <v>10</v>
      </c>
      <c r="D54" s="20">
        <v>319</v>
      </c>
      <c r="E54" s="15">
        <v>16</v>
      </c>
      <c r="F54" s="15"/>
      <c r="G54" s="26">
        <f t="shared" si="42"/>
        <v>12.9741244375</v>
      </c>
      <c r="H54" s="27">
        <f t="shared" ref="H54:W54" si="121">($D54&lt;$E54)*(H$5*(H$5&lt;=$D54)*($E54&gt;=H$5))+($D54&gt;=$E54)*(IF(AND(H$5&lt;=$D54,H$5&lt;=$E54),G54+$AG54,0))</f>
        <v>32.911624437500002</v>
      </c>
      <c r="I54" s="27">
        <f t="shared" si="121"/>
        <v>52.849124437500002</v>
      </c>
      <c r="J54" s="27">
        <f t="shared" si="121"/>
        <v>72.786624437499995</v>
      </c>
      <c r="K54" s="27">
        <f t="shared" si="121"/>
        <v>92.724124437499995</v>
      </c>
      <c r="L54" s="27">
        <f t="shared" si="121"/>
        <v>112.6616244375</v>
      </c>
      <c r="M54" s="27">
        <f t="shared" si="121"/>
        <v>132.5991244375</v>
      </c>
      <c r="N54" s="27">
        <f t="shared" si="121"/>
        <v>152.5366244375</v>
      </c>
      <c r="O54" s="27">
        <f t="shared" si="121"/>
        <v>172.4741244375</v>
      </c>
      <c r="P54" s="27">
        <f t="shared" si="121"/>
        <v>192.4116244375</v>
      </c>
      <c r="Q54" s="27">
        <f t="shared" si="121"/>
        <v>212.3491244375</v>
      </c>
      <c r="R54" s="27">
        <f t="shared" si="121"/>
        <v>232.2866244375</v>
      </c>
      <c r="S54" s="27">
        <f t="shared" si="121"/>
        <v>252.2241244375</v>
      </c>
      <c r="T54" s="27">
        <f t="shared" si="121"/>
        <v>272.1616244375</v>
      </c>
      <c r="U54" s="27">
        <f t="shared" si="121"/>
        <v>292.0991244375</v>
      </c>
      <c r="V54" s="27">
        <f t="shared" si="121"/>
        <v>312.0366244375</v>
      </c>
      <c r="W54" s="27">
        <f t="shared" si="121"/>
        <v>0</v>
      </c>
      <c r="X54" s="27">
        <f t="shared" ref="X54:AE54" si="122">($D54&lt;$E54)*(X$5*(X$5&lt;=$D54)*($E54&gt;=X$5))+($D54&gt;=$E54)*(IF(AND(X$5&lt;=$D54,X$5&lt;=$E54),W54+$AG54,0))</f>
        <v>0</v>
      </c>
      <c r="Y54" s="27">
        <f t="shared" si="122"/>
        <v>0</v>
      </c>
      <c r="Z54" s="27">
        <f t="shared" si="122"/>
        <v>0</v>
      </c>
      <c r="AA54" s="27">
        <f t="shared" si="122"/>
        <v>0</v>
      </c>
      <c r="AB54" s="27">
        <f t="shared" si="122"/>
        <v>0</v>
      </c>
      <c r="AC54" s="27">
        <f t="shared" si="122"/>
        <v>0</v>
      </c>
      <c r="AD54" s="27">
        <f t="shared" si="122"/>
        <v>0</v>
      </c>
      <c r="AE54" s="27">
        <f t="shared" si="122"/>
        <v>0</v>
      </c>
      <c r="AG54" s="31">
        <f t="shared" si="28"/>
        <v>19.9375</v>
      </c>
      <c r="AH54" s="30">
        <f t="shared" si="29"/>
        <v>12.9741244375</v>
      </c>
    </row>
    <row r="55" spans="1:34" x14ac:dyDescent="0.25">
      <c r="A55" s="34">
        <v>1</v>
      </c>
      <c r="B55" s="19" t="s">
        <v>69</v>
      </c>
      <c r="C55" s="19" t="s">
        <v>10</v>
      </c>
      <c r="D55" s="20">
        <v>305</v>
      </c>
      <c r="E55" s="15">
        <v>16</v>
      </c>
      <c r="F55" s="15"/>
      <c r="G55" s="26">
        <f t="shared" si="42"/>
        <v>12.4208645625</v>
      </c>
      <c r="H55" s="27">
        <f t="shared" ref="H55:W55" si="123">($D55&lt;$E55)*(H$5*(H$5&lt;=$D55)*($E55&gt;=H$5))+($D55&gt;=$E55)*(IF(AND(H$5&lt;=$D55,H$5&lt;=$E55),G55+$AG55,0))</f>
        <v>31.4833645625</v>
      </c>
      <c r="I55" s="27">
        <f t="shared" si="123"/>
        <v>50.5458645625</v>
      </c>
      <c r="J55" s="27">
        <f t="shared" si="123"/>
        <v>69.6083645625</v>
      </c>
      <c r="K55" s="27">
        <f t="shared" si="123"/>
        <v>88.6708645625</v>
      </c>
      <c r="L55" s="27">
        <f t="shared" si="123"/>
        <v>107.7333645625</v>
      </c>
      <c r="M55" s="27">
        <f t="shared" si="123"/>
        <v>126.7958645625</v>
      </c>
      <c r="N55" s="27">
        <f t="shared" si="123"/>
        <v>145.85836456250001</v>
      </c>
      <c r="O55" s="27">
        <f t="shared" si="123"/>
        <v>164.92086456250001</v>
      </c>
      <c r="P55" s="27">
        <f t="shared" si="123"/>
        <v>183.98336456250001</v>
      </c>
      <c r="Q55" s="27">
        <f t="shared" si="123"/>
        <v>203.04586456250001</v>
      </c>
      <c r="R55" s="27">
        <f t="shared" si="123"/>
        <v>222.10836456250001</v>
      </c>
      <c r="S55" s="27">
        <f t="shared" si="123"/>
        <v>241.17086456250001</v>
      </c>
      <c r="T55" s="27">
        <f t="shared" si="123"/>
        <v>260.23336456250001</v>
      </c>
      <c r="U55" s="27">
        <f t="shared" si="123"/>
        <v>279.29586456250001</v>
      </c>
      <c r="V55" s="27">
        <f t="shared" si="123"/>
        <v>298.35836456250001</v>
      </c>
      <c r="W55" s="27">
        <f t="shared" si="123"/>
        <v>0</v>
      </c>
      <c r="X55" s="27">
        <f t="shared" ref="X55:AE55" si="124">($D55&lt;$E55)*(X$5*(X$5&lt;=$D55)*($E55&gt;=X$5))+($D55&gt;=$E55)*(IF(AND(X$5&lt;=$D55,X$5&lt;=$E55),W55+$AG55,0))</f>
        <v>0</v>
      </c>
      <c r="Y55" s="27">
        <f t="shared" si="124"/>
        <v>0</v>
      </c>
      <c r="Z55" s="27">
        <f t="shared" si="124"/>
        <v>0</v>
      </c>
      <c r="AA55" s="27">
        <f t="shared" si="124"/>
        <v>0</v>
      </c>
      <c r="AB55" s="27">
        <f t="shared" si="124"/>
        <v>0</v>
      </c>
      <c r="AC55" s="27">
        <f t="shared" si="124"/>
        <v>0</v>
      </c>
      <c r="AD55" s="27">
        <f t="shared" si="124"/>
        <v>0</v>
      </c>
      <c r="AE55" s="27">
        <f t="shared" si="124"/>
        <v>0</v>
      </c>
      <c r="AG55" s="31">
        <f t="shared" si="28"/>
        <v>19.0625</v>
      </c>
      <c r="AH55" s="30">
        <f t="shared" si="29"/>
        <v>12.4208645625</v>
      </c>
    </row>
    <row r="56" spans="1:34" x14ac:dyDescent="0.25">
      <c r="A56" s="34">
        <v>1</v>
      </c>
      <c r="B56" s="19" t="s">
        <v>70</v>
      </c>
      <c r="C56" s="19" t="s">
        <v>10</v>
      </c>
      <c r="D56" s="20">
        <v>80</v>
      </c>
      <c r="E56" s="15">
        <v>16</v>
      </c>
      <c r="F56" s="15"/>
      <c r="G56" s="26">
        <f t="shared" si="42"/>
        <v>3.529188</v>
      </c>
      <c r="H56" s="27">
        <f t="shared" ref="H56:W56" si="125">($D56&lt;$E56)*(H$5*(H$5&lt;=$D56)*($E56&gt;=H$5))+($D56&gt;=$E56)*(IF(AND(H$5&lt;=$D56,H$5&lt;=$E56),G56+$AG56,0))</f>
        <v>8.5291879999999995</v>
      </c>
      <c r="I56" s="27">
        <f t="shared" si="125"/>
        <v>13.529188</v>
      </c>
      <c r="J56" s="27">
        <f t="shared" si="125"/>
        <v>18.529187999999998</v>
      </c>
      <c r="K56" s="27">
        <f t="shared" si="125"/>
        <v>23.529187999999998</v>
      </c>
      <c r="L56" s="27">
        <f t="shared" si="125"/>
        <v>28.529187999999998</v>
      </c>
      <c r="M56" s="27">
        <f t="shared" si="125"/>
        <v>33.529187999999998</v>
      </c>
      <c r="N56" s="27">
        <f t="shared" si="125"/>
        <v>38.529187999999998</v>
      </c>
      <c r="O56" s="27">
        <f t="shared" si="125"/>
        <v>43.529187999999998</v>
      </c>
      <c r="P56" s="27">
        <f t="shared" si="125"/>
        <v>48.529187999999998</v>
      </c>
      <c r="Q56" s="27">
        <f t="shared" si="125"/>
        <v>53.529187999999998</v>
      </c>
      <c r="R56" s="27">
        <f t="shared" si="125"/>
        <v>58.529187999999998</v>
      </c>
      <c r="S56" s="27">
        <f t="shared" si="125"/>
        <v>63.529187999999998</v>
      </c>
      <c r="T56" s="27">
        <f t="shared" si="125"/>
        <v>68.529188000000005</v>
      </c>
      <c r="U56" s="27">
        <f t="shared" si="125"/>
        <v>73.529188000000005</v>
      </c>
      <c r="V56" s="27">
        <f t="shared" si="125"/>
        <v>78.529188000000005</v>
      </c>
      <c r="W56" s="27">
        <f t="shared" si="125"/>
        <v>0</v>
      </c>
      <c r="X56" s="27">
        <f t="shared" ref="X56:AE56" si="126">($D56&lt;$E56)*(X$5*(X$5&lt;=$D56)*($E56&gt;=X$5))+($D56&gt;=$E56)*(IF(AND(X$5&lt;=$D56,X$5&lt;=$E56),W56+$AG56,0))</f>
        <v>0</v>
      </c>
      <c r="Y56" s="27">
        <f t="shared" si="126"/>
        <v>0</v>
      </c>
      <c r="Z56" s="27">
        <f t="shared" si="126"/>
        <v>0</v>
      </c>
      <c r="AA56" s="27">
        <f t="shared" si="126"/>
        <v>0</v>
      </c>
      <c r="AB56" s="27">
        <f t="shared" si="126"/>
        <v>0</v>
      </c>
      <c r="AC56" s="27">
        <f t="shared" si="126"/>
        <v>0</v>
      </c>
      <c r="AD56" s="27">
        <f t="shared" si="126"/>
        <v>0</v>
      </c>
      <c r="AE56" s="27">
        <f t="shared" si="126"/>
        <v>0</v>
      </c>
      <c r="AG56" s="31">
        <f t="shared" si="28"/>
        <v>5</v>
      </c>
      <c r="AH56" s="30">
        <f t="shared" si="29"/>
        <v>3.529188</v>
      </c>
    </row>
    <row r="57" spans="1:34" x14ac:dyDescent="0.25">
      <c r="A57" s="34">
        <v>1</v>
      </c>
      <c r="B57" s="19" t="s">
        <v>71</v>
      </c>
      <c r="C57" s="19" t="s">
        <v>10</v>
      </c>
      <c r="D57" s="20">
        <v>222</v>
      </c>
      <c r="E57" s="15">
        <v>16</v>
      </c>
      <c r="F57" s="15"/>
      <c r="G57" s="26">
        <f t="shared" si="42"/>
        <v>9.1408238750000006</v>
      </c>
      <c r="H57" s="27">
        <f t="shared" ref="H57:W57" si="127">($D57&lt;$E57)*(H$5*(H$5&lt;=$D57)*($E57&gt;=H$5))+($D57&gt;=$E57)*(IF(AND(H$5&lt;=$D57,H$5&lt;=$E57),G57+$AG57,0))</f>
        <v>23.015823875000002</v>
      </c>
      <c r="I57" s="27">
        <f t="shared" si="127"/>
        <v>36.890823875000002</v>
      </c>
      <c r="J57" s="27">
        <f t="shared" si="127"/>
        <v>50.765823875000002</v>
      </c>
      <c r="K57" s="27">
        <f t="shared" si="127"/>
        <v>64.640823874999995</v>
      </c>
      <c r="L57" s="27">
        <f t="shared" si="127"/>
        <v>78.515823874999995</v>
      </c>
      <c r="M57" s="27">
        <f t="shared" si="127"/>
        <v>92.390823874999995</v>
      </c>
      <c r="N57" s="27">
        <f t="shared" si="127"/>
        <v>106.265823875</v>
      </c>
      <c r="O57" s="27">
        <f t="shared" si="127"/>
        <v>120.140823875</v>
      </c>
      <c r="P57" s="27">
        <f t="shared" si="127"/>
        <v>134.015823875</v>
      </c>
      <c r="Q57" s="27">
        <f t="shared" si="127"/>
        <v>147.890823875</v>
      </c>
      <c r="R57" s="27">
        <f t="shared" si="127"/>
        <v>161.765823875</v>
      </c>
      <c r="S57" s="27">
        <f t="shared" si="127"/>
        <v>175.640823875</v>
      </c>
      <c r="T57" s="27">
        <f t="shared" si="127"/>
        <v>189.515823875</v>
      </c>
      <c r="U57" s="27">
        <f t="shared" si="127"/>
        <v>203.390823875</v>
      </c>
      <c r="V57" s="27">
        <f t="shared" si="127"/>
        <v>217.265823875</v>
      </c>
      <c r="W57" s="27">
        <f t="shared" si="127"/>
        <v>0</v>
      </c>
      <c r="X57" s="27">
        <f t="shared" ref="X57:AE57" si="128">($D57&lt;$E57)*(X$5*(X$5&lt;=$D57)*($E57&gt;=X$5))+($D57&gt;=$E57)*(IF(AND(X$5&lt;=$D57,X$5&lt;=$E57),W57+$AG57,0))</f>
        <v>0</v>
      </c>
      <c r="Y57" s="27">
        <f t="shared" si="128"/>
        <v>0</v>
      </c>
      <c r="Z57" s="27">
        <f t="shared" si="128"/>
        <v>0</v>
      </c>
      <c r="AA57" s="27">
        <f t="shared" si="128"/>
        <v>0</v>
      </c>
      <c r="AB57" s="27">
        <f t="shared" si="128"/>
        <v>0</v>
      </c>
      <c r="AC57" s="27">
        <f t="shared" si="128"/>
        <v>0</v>
      </c>
      <c r="AD57" s="27">
        <f t="shared" si="128"/>
        <v>0</v>
      </c>
      <c r="AE57" s="27">
        <f t="shared" si="128"/>
        <v>0</v>
      </c>
      <c r="AG57" s="31">
        <f t="shared" si="28"/>
        <v>13.875</v>
      </c>
      <c r="AH57" s="30">
        <f t="shared" si="29"/>
        <v>9.1408238750000006</v>
      </c>
    </row>
    <row r="58" spans="1:34" x14ac:dyDescent="0.25">
      <c r="A58" s="34">
        <v>1</v>
      </c>
      <c r="B58" s="19" t="s">
        <v>72</v>
      </c>
      <c r="C58" s="19" t="s">
        <v>10</v>
      </c>
      <c r="D58" s="20">
        <v>312</v>
      </c>
      <c r="E58" s="15">
        <v>16</v>
      </c>
      <c r="F58" s="15"/>
      <c r="G58" s="26">
        <f t="shared" si="42"/>
        <v>12.697494499999999</v>
      </c>
      <c r="H58" s="27">
        <f t="shared" ref="H58:W58" si="129">($D58&lt;$E58)*(H$5*(H$5&lt;=$D58)*($E58&gt;=H$5))+($D58&gt;=$E58)*(IF(AND(H$5&lt;=$D58,H$5&lt;=$E58),G58+$AG58,0))</f>
        <v>32.197494499999998</v>
      </c>
      <c r="I58" s="27">
        <f t="shared" si="129"/>
        <v>51.697494499999998</v>
      </c>
      <c r="J58" s="27">
        <f t="shared" si="129"/>
        <v>71.197494500000005</v>
      </c>
      <c r="K58" s="27">
        <f t="shared" si="129"/>
        <v>90.697494500000005</v>
      </c>
      <c r="L58" s="27">
        <f t="shared" si="129"/>
        <v>110.1974945</v>
      </c>
      <c r="M58" s="27">
        <f t="shared" si="129"/>
        <v>129.6974945</v>
      </c>
      <c r="N58" s="27">
        <f t="shared" si="129"/>
        <v>149.1974945</v>
      </c>
      <c r="O58" s="27">
        <f t="shared" si="129"/>
        <v>168.6974945</v>
      </c>
      <c r="P58" s="27">
        <f t="shared" si="129"/>
        <v>188.1974945</v>
      </c>
      <c r="Q58" s="27">
        <f t="shared" si="129"/>
        <v>207.6974945</v>
      </c>
      <c r="R58" s="27">
        <f t="shared" si="129"/>
        <v>227.1974945</v>
      </c>
      <c r="S58" s="27">
        <f t="shared" si="129"/>
        <v>246.6974945</v>
      </c>
      <c r="T58" s="27">
        <f t="shared" si="129"/>
        <v>266.1974945</v>
      </c>
      <c r="U58" s="27">
        <f t="shared" si="129"/>
        <v>285.6974945</v>
      </c>
      <c r="V58" s="27">
        <f t="shared" si="129"/>
        <v>305.1974945</v>
      </c>
      <c r="W58" s="27">
        <f t="shared" si="129"/>
        <v>0</v>
      </c>
      <c r="X58" s="27">
        <f t="shared" ref="X58:AE58" si="130">($D58&lt;$E58)*(X$5*(X$5&lt;=$D58)*($E58&gt;=X$5))+($D58&gt;=$E58)*(IF(AND(X$5&lt;=$D58,X$5&lt;=$E58),W58+$AG58,0))</f>
        <v>0</v>
      </c>
      <c r="Y58" s="27">
        <f t="shared" si="130"/>
        <v>0</v>
      </c>
      <c r="Z58" s="27">
        <f t="shared" si="130"/>
        <v>0</v>
      </c>
      <c r="AA58" s="27">
        <f t="shared" si="130"/>
        <v>0</v>
      </c>
      <c r="AB58" s="27">
        <f t="shared" si="130"/>
        <v>0</v>
      </c>
      <c r="AC58" s="27">
        <f t="shared" si="130"/>
        <v>0</v>
      </c>
      <c r="AD58" s="27">
        <f t="shared" si="130"/>
        <v>0</v>
      </c>
      <c r="AE58" s="27">
        <f t="shared" si="130"/>
        <v>0</v>
      </c>
      <c r="AG58" s="31">
        <f t="shared" si="28"/>
        <v>19.5</v>
      </c>
      <c r="AH58" s="30">
        <f t="shared" si="29"/>
        <v>12.697494499999999</v>
      </c>
    </row>
    <row r="59" spans="1:34" x14ac:dyDescent="0.25">
      <c r="A59" s="34">
        <v>1</v>
      </c>
      <c r="B59" s="19" t="s">
        <v>73</v>
      </c>
      <c r="C59" s="19" t="s">
        <v>10</v>
      </c>
      <c r="D59" s="20">
        <v>281</v>
      </c>
      <c r="E59" s="15">
        <v>16</v>
      </c>
      <c r="F59" s="15"/>
      <c r="G59" s="26">
        <f t="shared" si="42"/>
        <v>11.4724190625</v>
      </c>
      <c r="H59" s="27">
        <f t="shared" ref="H59:W59" si="131">($D59&lt;$E59)*(H$5*(H$5&lt;=$D59)*($E59&gt;=H$5))+($D59&gt;=$E59)*(IF(AND(H$5&lt;=$D59,H$5&lt;=$E59),G59+$AG59,0))</f>
        <v>29.034919062500002</v>
      </c>
      <c r="I59" s="27">
        <f t="shared" si="131"/>
        <v>46.597419062500002</v>
      </c>
      <c r="J59" s="27">
        <f t="shared" si="131"/>
        <v>64.159919062499995</v>
      </c>
      <c r="K59" s="27">
        <f t="shared" si="131"/>
        <v>81.722419062499995</v>
      </c>
      <c r="L59" s="27">
        <f t="shared" si="131"/>
        <v>99.284919062499995</v>
      </c>
      <c r="M59" s="27">
        <f t="shared" si="131"/>
        <v>116.84741906249999</v>
      </c>
      <c r="N59" s="27">
        <f t="shared" si="131"/>
        <v>134.40991906249999</v>
      </c>
      <c r="O59" s="27">
        <f t="shared" si="131"/>
        <v>151.97241906249999</v>
      </c>
      <c r="P59" s="27">
        <f t="shared" si="131"/>
        <v>169.53491906249999</v>
      </c>
      <c r="Q59" s="27">
        <f t="shared" si="131"/>
        <v>187.09741906249999</v>
      </c>
      <c r="R59" s="27">
        <f t="shared" si="131"/>
        <v>204.65991906249999</v>
      </c>
      <c r="S59" s="27">
        <f t="shared" si="131"/>
        <v>222.22241906249999</v>
      </c>
      <c r="T59" s="27">
        <f t="shared" si="131"/>
        <v>239.78491906249999</v>
      </c>
      <c r="U59" s="27">
        <f t="shared" si="131"/>
        <v>257.34741906249997</v>
      </c>
      <c r="V59" s="27">
        <f t="shared" si="131"/>
        <v>274.90991906249997</v>
      </c>
      <c r="W59" s="27">
        <f t="shared" si="131"/>
        <v>0</v>
      </c>
      <c r="X59" s="27">
        <f t="shared" ref="X59:AE59" si="132">($D59&lt;$E59)*(X$5*(X$5&lt;=$D59)*($E59&gt;=X$5))+($D59&gt;=$E59)*(IF(AND(X$5&lt;=$D59,X$5&lt;=$E59),W59+$AG59,0))</f>
        <v>0</v>
      </c>
      <c r="Y59" s="27">
        <f t="shared" si="132"/>
        <v>0</v>
      </c>
      <c r="Z59" s="27">
        <f t="shared" si="132"/>
        <v>0</v>
      </c>
      <c r="AA59" s="27">
        <f t="shared" si="132"/>
        <v>0</v>
      </c>
      <c r="AB59" s="27">
        <f t="shared" si="132"/>
        <v>0</v>
      </c>
      <c r="AC59" s="27">
        <f t="shared" si="132"/>
        <v>0</v>
      </c>
      <c r="AD59" s="27">
        <f t="shared" si="132"/>
        <v>0</v>
      </c>
      <c r="AE59" s="27">
        <f t="shared" si="132"/>
        <v>0</v>
      </c>
      <c r="AG59" s="31">
        <f t="shared" si="28"/>
        <v>17.5625</v>
      </c>
      <c r="AH59" s="30">
        <f t="shared" si="29"/>
        <v>11.4724190625</v>
      </c>
    </row>
    <row r="60" spans="1:34" x14ac:dyDescent="0.25">
      <c r="A60" s="34">
        <v>1</v>
      </c>
      <c r="B60" s="19" t="s">
        <v>74</v>
      </c>
      <c r="C60" s="19" t="s">
        <v>10</v>
      </c>
      <c r="D60" s="20">
        <v>317</v>
      </c>
      <c r="E60" s="15">
        <v>16</v>
      </c>
      <c r="F60" s="15"/>
      <c r="G60" s="26">
        <f t="shared" si="42"/>
        <v>12.895087312499999</v>
      </c>
      <c r="H60" s="27">
        <f t="shared" ref="H60:W60" si="133">($D60&lt;$E60)*(H$5*(H$5&lt;=$D60)*($E60&gt;=H$5))+($D60&gt;=$E60)*(IF(AND(H$5&lt;=$D60,H$5&lt;=$E60),G60+$AG60,0))</f>
        <v>32.707587312499996</v>
      </c>
      <c r="I60" s="27">
        <f t="shared" si="133"/>
        <v>52.520087312499996</v>
      </c>
      <c r="J60" s="27">
        <f t="shared" si="133"/>
        <v>72.332587312499996</v>
      </c>
      <c r="K60" s="27">
        <f t="shared" si="133"/>
        <v>92.145087312499996</v>
      </c>
      <c r="L60" s="27">
        <f t="shared" si="133"/>
        <v>111.9575873125</v>
      </c>
      <c r="M60" s="27">
        <f t="shared" si="133"/>
        <v>131.77008731249998</v>
      </c>
      <c r="N60" s="27">
        <f t="shared" si="133"/>
        <v>151.58258731249998</v>
      </c>
      <c r="O60" s="27">
        <f t="shared" si="133"/>
        <v>171.39508731249998</v>
      </c>
      <c r="P60" s="27">
        <f t="shared" si="133"/>
        <v>191.20758731249998</v>
      </c>
      <c r="Q60" s="27">
        <f t="shared" si="133"/>
        <v>211.02008731249998</v>
      </c>
      <c r="R60" s="27">
        <f t="shared" si="133"/>
        <v>230.83258731249998</v>
      </c>
      <c r="S60" s="27">
        <f t="shared" si="133"/>
        <v>250.64508731249998</v>
      </c>
      <c r="T60" s="27">
        <f t="shared" si="133"/>
        <v>270.45758731249998</v>
      </c>
      <c r="U60" s="27">
        <f t="shared" si="133"/>
        <v>290.27008731249998</v>
      </c>
      <c r="V60" s="27">
        <f t="shared" si="133"/>
        <v>310.08258731249998</v>
      </c>
      <c r="W60" s="27">
        <f t="shared" si="133"/>
        <v>0</v>
      </c>
      <c r="X60" s="27">
        <f t="shared" ref="X60:AE60" si="134">($D60&lt;$E60)*(X$5*(X$5&lt;=$D60)*($E60&gt;=X$5))+($D60&gt;=$E60)*(IF(AND(X$5&lt;=$D60,X$5&lt;=$E60),W60+$AG60,0))</f>
        <v>0</v>
      </c>
      <c r="Y60" s="27">
        <f t="shared" si="134"/>
        <v>0</v>
      </c>
      <c r="Z60" s="27">
        <f t="shared" si="134"/>
        <v>0</v>
      </c>
      <c r="AA60" s="27">
        <f t="shared" si="134"/>
        <v>0</v>
      </c>
      <c r="AB60" s="27">
        <f t="shared" si="134"/>
        <v>0</v>
      </c>
      <c r="AC60" s="27">
        <f t="shared" si="134"/>
        <v>0</v>
      </c>
      <c r="AD60" s="27">
        <f t="shared" si="134"/>
        <v>0</v>
      </c>
      <c r="AE60" s="27">
        <f t="shared" si="134"/>
        <v>0</v>
      </c>
      <c r="AG60" s="31">
        <f t="shared" si="28"/>
        <v>19.8125</v>
      </c>
      <c r="AH60" s="30">
        <f t="shared" si="29"/>
        <v>12.895087312499999</v>
      </c>
    </row>
    <row r="61" spans="1:34" x14ac:dyDescent="0.25">
      <c r="A61" s="34">
        <v>1</v>
      </c>
      <c r="B61" s="19" t="s">
        <v>75</v>
      </c>
      <c r="C61" s="19" t="s">
        <v>10</v>
      </c>
      <c r="D61" s="20">
        <v>333</v>
      </c>
      <c r="E61" s="15">
        <v>16</v>
      </c>
      <c r="F61" s="15"/>
      <c r="G61" s="26">
        <f t="shared" si="42"/>
        <v>13.527384312500001</v>
      </c>
      <c r="H61" s="27">
        <f t="shared" ref="H61:W61" si="135">($D61&lt;$E61)*(H$5*(H$5&lt;=$D61)*($E61&gt;=H$5))+($D61&gt;=$E61)*(IF(AND(H$5&lt;=$D61,H$5&lt;=$E61),G61+$AG61,0))</f>
        <v>34.339884312500004</v>
      </c>
      <c r="I61" s="27">
        <f t="shared" si="135"/>
        <v>55.152384312500004</v>
      </c>
      <c r="J61" s="27">
        <f t="shared" si="135"/>
        <v>75.964884312500004</v>
      </c>
      <c r="K61" s="27">
        <f t="shared" si="135"/>
        <v>96.777384312500004</v>
      </c>
      <c r="L61" s="27">
        <f t="shared" si="135"/>
        <v>117.5898843125</v>
      </c>
      <c r="M61" s="27">
        <f t="shared" si="135"/>
        <v>138.4023843125</v>
      </c>
      <c r="N61" s="27">
        <f t="shared" si="135"/>
        <v>159.2148843125</v>
      </c>
      <c r="O61" s="27">
        <f t="shared" si="135"/>
        <v>180.0273843125</v>
      </c>
      <c r="P61" s="27">
        <f t="shared" si="135"/>
        <v>200.8398843125</v>
      </c>
      <c r="Q61" s="27">
        <f t="shared" si="135"/>
        <v>221.6523843125</v>
      </c>
      <c r="R61" s="27">
        <f t="shared" si="135"/>
        <v>242.4648843125</v>
      </c>
      <c r="S61" s="27">
        <f t="shared" si="135"/>
        <v>263.27738431249998</v>
      </c>
      <c r="T61" s="27">
        <f t="shared" si="135"/>
        <v>284.08988431249998</v>
      </c>
      <c r="U61" s="27">
        <f t="shared" si="135"/>
        <v>304.90238431249998</v>
      </c>
      <c r="V61" s="27">
        <f t="shared" si="135"/>
        <v>325.71488431249998</v>
      </c>
      <c r="W61" s="27">
        <f t="shared" si="135"/>
        <v>0</v>
      </c>
      <c r="X61" s="27">
        <f t="shared" ref="X61:AE61" si="136">($D61&lt;$E61)*(X$5*(X$5&lt;=$D61)*($E61&gt;=X$5))+($D61&gt;=$E61)*(IF(AND(X$5&lt;=$D61,X$5&lt;=$E61),W61+$AG61,0))</f>
        <v>0</v>
      </c>
      <c r="Y61" s="27">
        <f t="shared" si="136"/>
        <v>0</v>
      </c>
      <c r="Z61" s="27">
        <f t="shared" si="136"/>
        <v>0</v>
      </c>
      <c r="AA61" s="27">
        <f t="shared" si="136"/>
        <v>0</v>
      </c>
      <c r="AB61" s="27">
        <f t="shared" si="136"/>
        <v>0</v>
      </c>
      <c r="AC61" s="27">
        <f t="shared" si="136"/>
        <v>0</v>
      </c>
      <c r="AD61" s="27">
        <f t="shared" si="136"/>
        <v>0</v>
      </c>
      <c r="AE61" s="27">
        <f t="shared" si="136"/>
        <v>0</v>
      </c>
      <c r="AG61" s="31">
        <f t="shared" si="28"/>
        <v>20.8125</v>
      </c>
      <c r="AH61" s="30">
        <f t="shared" si="29"/>
        <v>13.527384312500001</v>
      </c>
    </row>
    <row r="62" spans="1:34" x14ac:dyDescent="0.25">
      <c r="A62" s="34">
        <v>1</v>
      </c>
      <c r="B62" s="19" t="s">
        <v>76</v>
      </c>
      <c r="C62" s="19" t="s">
        <v>10</v>
      </c>
      <c r="D62" s="22">
        <v>64</v>
      </c>
      <c r="E62" s="15">
        <v>16</v>
      </c>
      <c r="F62" s="15"/>
      <c r="G62" s="26">
        <f t="shared" si="42"/>
        <v>2.8968910000000001</v>
      </c>
      <c r="H62" s="27">
        <f t="shared" ref="H62:W62" si="137">($D62&lt;$E62)*(H$5*(H$5&lt;=$D62)*($E62&gt;=H$5))+($D62&gt;=$E62)*(IF(AND(H$5&lt;=$D62,H$5&lt;=$E62),G62+$AG62,0))</f>
        <v>6.8968910000000001</v>
      </c>
      <c r="I62" s="27">
        <f t="shared" si="137"/>
        <v>10.896891</v>
      </c>
      <c r="J62" s="27">
        <f t="shared" si="137"/>
        <v>14.896891</v>
      </c>
      <c r="K62" s="27">
        <f t="shared" si="137"/>
        <v>18.896891</v>
      </c>
      <c r="L62" s="27">
        <f t="shared" si="137"/>
        <v>22.896891</v>
      </c>
      <c r="M62" s="27">
        <f t="shared" si="137"/>
        <v>26.896891</v>
      </c>
      <c r="N62" s="27">
        <f t="shared" si="137"/>
        <v>30.896891</v>
      </c>
      <c r="O62" s="27">
        <f t="shared" si="137"/>
        <v>34.896890999999997</v>
      </c>
      <c r="P62" s="27">
        <f t="shared" si="137"/>
        <v>38.896890999999997</v>
      </c>
      <c r="Q62" s="27">
        <f t="shared" si="137"/>
        <v>42.896890999999997</v>
      </c>
      <c r="R62" s="27">
        <f t="shared" si="137"/>
        <v>46.896890999999997</v>
      </c>
      <c r="S62" s="27">
        <f t="shared" si="137"/>
        <v>50.896890999999997</v>
      </c>
      <c r="T62" s="27">
        <f t="shared" si="137"/>
        <v>54.896890999999997</v>
      </c>
      <c r="U62" s="27">
        <f t="shared" si="137"/>
        <v>58.896890999999997</v>
      </c>
      <c r="V62" s="27">
        <f t="shared" si="137"/>
        <v>62.896890999999997</v>
      </c>
      <c r="W62" s="27">
        <f t="shared" si="137"/>
        <v>0</v>
      </c>
      <c r="X62" s="27">
        <f t="shared" ref="X62:AE62" si="138">($D62&lt;$E62)*(X$5*(X$5&lt;=$D62)*($E62&gt;=X$5))+($D62&gt;=$E62)*(IF(AND(X$5&lt;=$D62,X$5&lt;=$E62),W62+$AG62,0))</f>
        <v>0</v>
      </c>
      <c r="Y62" s="27">
        <f t="shared" si="138"/>
        <v>0</v>
      </c>
      <c r="Z62" s="27">
        <f t="shared" si="138"/>
        <v>0</v>
      </c>
      <c r="AA62" s="27">
        <f t="shared" si="138"/>
        <v>0</v>
      </c>
      <c r="AB62" s="27">
        <f t="shared" si="138"/>
        <v>0</v>
      </c>
      <c r="AC62" s="27">
        <f t="shared" si="138"/>
        <v>0</v>
      </c>
      <c r="AD62" s="27">
        <f t="shared" si="138"/>
        <v>0</v>
      </c>
      <c r="AE62" s="27">
        <f t="shared" si="138"/>
        <v>0</v>
      </c>
      <c r="AG62" s="31">
        <f t="shared" si="28"/>
        <v>4</v>
      </c>
      <c r="AH62" s="30">
        <f t="shared" si="29"/>
        <v>2.8968910000000001</v>
      </c>
    </row>
    <row r="63" spans="1:34" x14ac:dyDescent="0.25">
      <c r="A63" s="34">
        <v>1</v>
      </c>
      <c r="B63" s="21" t="s">
        <v>77</v>
      </c>
      <c r="C63" s="19" t="s">
        <v>10</v>
      </c>
      <c r="D63" s="20">
        <v>189</v>
      </c>
      <c r="E63" s="15">
        <v>16</v>
      </c>
      <c r="F63" s="15"/>
      <c r="G63" s="26">
        <f t="shared" si="42"/>
        <v>7.8367113125000003</v>
      </c>
      <c r="H63" s="27">
        <f t="shared" ref="H63:W63" si="139">($D63&lt;$E63)*(H$5*(H$5&lt;=$D63)*($E63&gt;=H$5))+($D63&gt;=$E63)*(IF(AND(H$5&lt;=$D63,H$5&lt;=$E63),G63+$AG63,0))</f>
        <v>19.6492113125</v>
      </c>
      <c r="I63" s="27">
        <f t="shared" si="139"/>
        <v>31.4617113125</v>
      </c>
      <c r="J63" s="27">
        <f t="shared" si="139"/>
        <v>43.2742113125</v>
      </c>
      <c r="K63" s="27">
        <f t="shared" si="139"/>
        <v>55.0867113125</v>
      </c>
      <c r="L63" s="27">
        <f t="shared" si="139"/>
        <v>66.8992113125</v>
      </c>
      <c r="M63" s="27">
        <f t="shared" si="139"/>
        <v>78.7117113125</v>
      </c>
      <c r="N63" s="27">
        <f t="shared" si="139"/>
        <v>90.5242113125</v>
      </c>
      <c r="O63" s="27">
        <f t="shared" si="139"/>
        <v>102.3367113125</v>
      </c>
      <c r="P63" s="27">
        <f t="shared" si="139"/>
        <v>114.1492113125</v>
      </c>
      <c r="Q63" s="27">
        <f t="shared" si="139"/>
        <v>125.9617113125</v>
      </c>
      <c r="R63" s="27">
        <f t="shared" si="139"/>
        <v>137.7742113125</v>
      </c>
      <c r="S63" s="27">
        <f t="shared" si="139"/>
        <v>149.5867113125</v>
      </c>
      <c r="T63" s="27">
        <f t="shared" si="139"/>
        <v>161.3992113125</v>
      </c>
      <c r="U63" s="27">
        <f t="shared" si="139"/>
        <v>173.2117113125</v>
      </c>
      <c r="V63" s="27">
        <f t="shared" si="139"/>
        <v>185.0242113125</v>
      </c>
      <c r="W63" s="27">
        <f t="shared" si="139"/>
        <v>0</v>
      </c>
      <c r="X63" s="27">
        <f t="shared" ref="X63:AE63" si="140">($D63&lt;$E63)*(X$5*(X$5&lt;=$D63)*($E63&gt;=X$5))+($D63&gt;=$E63)*(IF(AND(X$5&lt;=$D63,X$5&lt;=$E63),W63+$AG63,0))</f>
        <v>0</v>
      </c>
      <c r="Y63" s="27">
        <f t="shared" si="140"/>
        <v>0</v>
      </c>
      <c r="Z63" s="27">
        <f t="shared" si="140"/>
        <v>0</v>
      </c>
      <c r="AA63" s="27">
        <f t="shared" si="140"/>
        <v>0</v>
      </c>
      <c r="AB63" s="27">
        <f t="shared" si="140"/>
        <v>0</v>
      </c>
      <c r="AC63" s="27">
        <f t="shared" si="140"/>
        <v>0</v>
      </c>
      <c r="AD63" s="27">
        <f t="shared" si="140"/>
        <v>0</v>
      </c>
      <c r="AE63" s="27">
        <f t="shared" si="140"/>
        <v>0</v>
      </c>
      <c r="AG63" s="31">
        <f t="shared" si="28"/>
        <v>11.8125</v>
      </c>
      <c r="AH63" s="30">
        <f t="shared" si="29"/>
        <v>7.8367113125000003</v>
      </c>
    </row>
    <row r="64" spans="1:34" x14ac:dyDescent="0.25">
      <c r="A64" s="34">
        <v>1</v>
      </c>
      <c r="B64" s="19" t="s">
        <v>78</v>
      </c>
      <c r="C64" s="19" t="s">
        <v>10</v>
      </c>
      <c r="D64" s="20">
        <v>260</v>
      </c>
      <c r="E64" s="15">
        <v>16</v>
      </c>
      <c r="F64" s="15"/>
      <c r="G64" s="26">
        <f t="shared" si="42"/>
        <v>10.642529250000001</v>
      </c>
      <c r="H64" s="27">
        <f t="shared" ref="H64:W64" si="141">($D64&lt;$E64)*(H$5*(H$5&lt;=$D64)*($E64&gt;=H$5))+($D64&gt;=$E64)*(IF(AND(H$5&lt;=$D64,H$5&lt;=$E64),G64+$AG64,0))</f>
        <v>26.892529250000003</v>
      </c>
      <c r="I64" s="27">
        <f t="shared" si="141"/>
        <v>43.142529250000003</v>
      </c>
      <c r="J64" s="27">
        <f t="shared" si="141"/>
        <v>59.392529250000003</v>
      </c>
      <c r="K64" s="27">
        <f t="shared" si="141"/>
        <v>75.642529249999995</v>
      </c>
      <c r="L64" s="27">
        <f t="shared" si="141"/>
        <v>91.892529249999995</v>
      </c>
      <c r="M64" s="27">
        <f t="shared" si="141"/>
        <v>108.14252925</v>
      </c>
      <c r="N64" s="27">
        <f t="shared" si="141"/>
        <v>124.39252925</v>
      </c>
      <c r="O64" s="27">
        <f t="shared" si="141"/>
        <v>140.64252925</v>
      </c>
      <c r="P64" s="27">
        <f t="shared" si="141"/>
        <v>156.89252925</v>
      </c>
      <c r="Q64" s="27">
        <f t="shared" si="141"/>
        <v>173.14252925</v>
      </c>
      <c r="R64" s="27">
        <f t="shared" si="141"/>
        <v>189.39252925</v>
      </c>
      <c r="S64" s="27">
        <f t="shared" si="141"/>
        <v>205.64252925</v>
      </c>
      <c r="T64" s="27">
        <f t="shared" si="141"/>
        <v>221.89252925</v>
      </c>
      <c r="U64" s="27">
        <f t="shared" si="141"/>
        <v>238.14252925</v>
      </c>
      <c r="V64" s="27">
        <f t="shared" si="141"/>
        <v>254.39252925</v>
      </c>
      <c r="W64" s="27">
        <f t="shared" si="141"/>
        <v>0</v>
      </c>
      <c r="X64" s="27">
        <f t="shared" ref="X64:AE64" si="142">($D64&lt;$E64)*(X$5*(X$5&lt;=$D64)*($E64&gt;=X$5))+($D64&gt;=$E64)*(IF(AND(X$5&lt;=$D64,X$5&lt;=$E64),W64+$AG64,0))</f>
        <v>0</v>
      </c>
      <c r="Y64" s="27">
        <f t="shared" si="142"/>
        <v>0</v>
      </c>
      <c r="Z64" s="27">
        <f t="shared" si="142"/>
        <v>0</v>
      </c>
      <c r="AA64" s="27">
        <f t="shared" si="142"/>
        <v>0</v>
      </c>
      <c r="AB64" s="27">
        <f t="shared" si="142"/>
        <v>0</v>
      </c>
      <c r="AC64" s="27">
        <f t="shared" si="142"/>
        <v>0</v>
      </c>
      <c r="AD64" s="27">
        <f t="shared" si="142"/>
        <v>0</v>
      </c>
      <c r="AE64" s="27">
        <f t="shared" si="142"/>
        <v>0</v>
      </c>
      <c r="AG64" s="31">
        <f t="shared" si="28"/>
        <v>16.25</v>
      </c>
      <c r="AH64" s="30">
        <f t="shared" si="29"/>
        <v>10.642529250000001</v>
      </c>
    </row>
    <row r="65" spans="1:34" x14ac:dyDescent="0.25">
      <c r="A65" s="34">
        <v>1</v>
      </c>
      <c r="B65" s="19" t="s">
        <v>79</v>
      </c>
      <c r="C65" s="19" t="s">
        <v>10</v>
      </c>
      <c r="D65" s="20">
        <v>185</v>
      </c>
      <c r="E65" s="15">
        <v>16</v>
      </c>
      <c r="F65" s="15"/>
      <c r="G65" s="26">
        <f t="shared" si="42"/>
        <v>7.6786370625</v>
      </c>
      <c r="H65" s="27">
        <f t="shared" ref="H65:W65" si="143">($D65&lt;$E65)*(H$5*(H$5&lt;=$D65)*($E65&gt;=H$5))+($D65&gt;=$E65)*(IF(AND(H$5&lt;=$D65,H$5&lt;=$E65),G65+$AG65,0))</f>
        <v>19.241137062500002</v>
      </c>
      <c r="I65" s="27">
        <f t="shared" si="143"/>
        <v>30.803637062500002</v>
      </c>
      <c r="J65" s="27">
        <f t="shared" si="143"/>
        <v>42.366137062500002</v>
      </c>
      <c r="K65" s="27">
        <f t="shared" si="143"/>
        <v>53.928637062500002</v>
      </c>
      <c r="L65" s="27">
        <f t="shared" si="143"/>
        <v>65.491137062500002</v>
      </c>
      <c r="M65" s="27">
        <f t="shared" si="143"/>
        <v>77.053637062500002</v>
      </c>
      <c r="N65" s="27">
        <f t="shared" si="143"/>
        <v>88.616137062500002</v>
      </c>
      <c r="O65" s="27">
        <f t="shared" si="143"/>
        <v>100.1786370625</v>
      </c>
      <c r="P65" s="27">
        <f t="shared" si="143"/>
        <v>111.7411370625</v>
      </c>
      <c r="Q65" s="27">
        <f t="shared" si="143"/>
        <v>123.3036370625</v>
      </c>
      <c r="R65" s="27">
        <f t="shared" si="143"/>
        <v>134.8661370625</v>
      </c>
      <c r="S65" s="27">
        <f t="shared" si="143"/>
        <v>146.4286370625</v>
      </c>
      <c r="T65" s="27">
        <f t="shared" si="143"/>
        <v>157.9911370625</v>
      </c>
      <c r="U65" s="27">
        <f t="shared" si="143"/>
        <v>169.5536370625</v>
      </c>
      <c r="V65" s="27">
        <f t="shared" si="143"/>
        <v>181.1161370625</v>
      </c>
      <c r="W65" s="27">
        <f t="shared" si="143"/>
        <v>0</v>
      </c>
      <c r="X65" s="27">
        <f t="shared" ref="X65:AE65" si="144">($D65&lt;$E65)*(X$5*(X$5&lt;=$D65)*($E65&gt;=X$5))+($D65&gt;=$E65)*(IF(AND(X$5&lt;=$D65,X$5&lt;=$E65),W65+$AG65,0))</f>
        <v>0</v>
      </c>
      <c r="Y65" s="27">
        <f t="shared" si="144"/>
        <v>0</v>
      </c>
      <c r="Z65" s="27">
        <f t="shared" si="144"/>
        <v>0</v>
      </c>
      <c r="AA65" s="27">
        <f t="shared" si="144"/>
        <v>0</v>
      </c>
      <c r="AB65" s="27">
        <f t="shared" si="144"/>
        <v>0</v>
      </c>
      <c r="AC65" s="27">
        <f t="shared" si="144"/>
        <v>0</v>
      </c>
      <c r="AD65" s="27">
        <f t="shared" si="144"/>
        <v>0</v>
      </c>
      <c r="AE65" s="27">
        <f t="shared" si="144"/>
        <v>0</v>
      </c>
      <c r="AG65" s="31">
        <f t="shared" si="28"/>
        <v>11.5625</v>
      </c>
      <c r="AH65" s="30">
        <f t="shared" si="29"/>
        <v>7.6786370625</v>
      </c>
    </row>
    <row r="66" spans="1:34" x14ac:dyDescent="0.25">
      <c r="A66" s="34">
        <v>1</v>
      </c>
      <c r="B66" s="19" t="s">
        <v>80</v>
      </c>
      <c r="C66" s="19" t="s">
        <v>10</v>
      </c>
      <c r="D66" s="20">
        <v>228</v>
      </c>
      <c r="E66" s="15">
        <v>16</v>
      </c>
      <c r="F66" s="15"/>
      <c r="G66" s="26">
        <f t="shared" si="42"/>
        <v>9.3779352500000002</v>
      </c>
      <c r="H66" s="27">
        <f t="shared" ref="H66:W66" si="145">($D66&lt;$E66)*(H$5*(H$5&lt;=$D66)*($E66&gt;=H$5))+($D66&gt;=$E66)*(IF(AND(H$5&lt;=$D66,H$5&lt;=$E66),G66+$AG66,0))</f>
        <v>23.62793525</v>
      </c>
      <c r="I66" s="27">
        <f t="shared" si="145"/>
        <v>37.87793525</v>
      </c>
      <c r="J66" s="27">
        <f t="shared" si="145"/>
        <v>52.12793525</v>
      </c>
      <c r="K66" s="27">
        <f t="shared" si="145"/>
        <v>66.377935250000007</v>
      </c>
      <c r="L66" s="27">
        <f t="shared" si="145"/>
        <v>80.627935250000007</v>
      </c>
      <c r="M66" s="27">
        <f t="shared" si="145"/>
        <v>94.877935250000007</v>
      </c>
      <c r="N66" s="27">
        <f t="shared" si="145"/>
        <v>109.12793525000001</v>
      </c>
      <c r="O66" s="27">
        <f t="shared" si="145"/>
        <v>123.37793525000001</v>
      </c>
      <c r="P66" s="27">
        <f t="shared" si="145"/>
        <v>137.62793525000001</v>
      </c>
      <c r="Q66" s="27">
        <f t="shared" si="145"/>
        <v>151.87793525000001</v>
      </c>
      <c r="R66" s="27">
        <f t="shared" si="145"/>
        <v>166.12793525000001</v>
      </c>
      <c r="S66" s="27">
        <f t="shared" si="145"/>
        <v>180.37793525000001</v>
      </c>
      <c r="T66" s="27">
        <f t="shared" si="145"/>
        <v>194.62793525000001</v>
      </c>
      <c r="U66" s="27">
        <f t="shared" si="145"/>
        <v>208.87793525000001</v>
      </c>
      <c r="V66" s="27">
        <f t="shared" si="145"/>
        <v>223.12793525000001</v>
      </c>
      <c r="W66" s="27">
        <f t="shared" si="145"/>
        <v>0</v>
      </c>
      <c r="X66" s="27">
        <f t="shared" ref="X66:AE66" si="146">($D66&lt;$E66)*(X$5*(X$5&lt;=$D66)*($E66&gt;=X$5))+($D66&gt;=$E66)*(IF(AND(X$5&lt;=$D66,X$5&lt;=$E66),W66+$AG66,0))</f>
        <v>0</v>
      </c>
      <c r="Y66" s="27">
        <f t="shared" si="146"/>
        <v>0</v>
      </c>
      <c r="Z66" s="27">
        <f t="shared" si="146"/>
        <v>0</v>
      </c>
      <c r="AA66" s="27">
        <f t="shared" si="146"/>
        <v>0</v>
      </c>
      <c r="AB66" s="27">
        <f t="shared" si="146"/>
        <v>0</v>
      </c>
      <c r="AC66" s="27">
        <f t="shared" si="146"/>
        <v>0</v>
      </c>
      <c r="AD66" s="27">
        <f t="shared" si="146"/>
        <v>0</v>
      </c>
      <c r="AE66" s="27">
        <f t="shared" si="146"/>
        <v>0</v>
      </c>
      <c r="AG66" s="31">
        <f t="shared" si="28"/>
        <v>14.25</v>
      </c>
      <c r="AH66" s="30">
        <f t="shared" si="29"/>
        <v>9.3779352500000002</v>
      </c>
    </row>
    <row r="67" spans="1:34" s="12" customFormat="1" x14ac:dyDescent="0.25">
      <c r="A67" s="34">
        <v>1</v>
      </c>
      <c r="B67" s="19" t="s">
        <v>81</v>
      </c>
      <c r="C67" s="19" t="s">
        <v>10</v>
      </c>
      <c r="D67" s="24">
        <v>226</v>
      </c>
      <c r="E67" s="15">
        <v>16</v>
      </c>
      <c r="F67" s="16"/>
      <c r="G67" s="26">
        <f t="shared" si="42"/>
        <v>9.2988981249999991</v>
      </c>
      <c r="H67" s="27">
        <f t="shared" ref="H67:W67" si="147">($D67&lt;$E67)*(H$5*(H$5&lt;=$D67)*($E67&gt;=H$5))+($D67&gt;=$E67)*(IF(AND(H$5&lt;=$D67,H$5&lt;=$E67),G67+$AG67,0))</f>
        <v>23.423898125000001</v>
      </c>
      <c r="I67" s="27">
        <f t="shared" si="147"/>
        <v>37.548898125000001</v>
      </c>
      <c r="J67" s="27">
        <f t="shared" si="147"/>
        <v>51.673898125000001</v>
      </c>
      <c r="K67" s="27">
        <f t="shared" si="147"/>
        <v>65.798898124999994</v>
      </c>
      <c r="L67" s="27">
        <f t="shared" si="147"/>
        <v>79.923898124999994</v>
      </c>
      <c r="M67" s="27">
        <f t="shared" si="147"/>
        <v>94.048898124999994</v>
      </c>
      <c r="N67" s="27">
        <f t="shared" si="147"/>
        <v>108.17389812499999</v>
      </c>
      <c r="O67" s="27">
        <f t="shared" si="147"/>
        <v>122.29889812499999</v>
      </c>
      <c r="P67" s="27">
        <f t="shared" si="147"/>
        <v>136.42389812499999</v>
      </c>
      <c r="Q67" s="27">
        <f t="shared" si="147"/>
        <v>150.54889812499999</v>
      </c>
      <c r="R67" s="27">
        <f t="shared" si="147"/>
        <v>164.67389812499999</v>
      </c>
      <c r="S67" s="27">
        <f t="shared" si="147"/>
        <v>178.79889812499999</v>
      </c>
      <c r="T67" s="27">
        <f t="shared" si="147"/>
        <v>192.92389812499999</v>
      </c>
      <c r="U67" s="27">
        <f t="shared" si="147"/>
        <v>207.04889812499999</v>
      </c>
      <c r="V67" s="27">
        <f t="shared" si="147"/>
        <v>221.17389812499999</v>
      </c>
      <c r="W67" s="27">
        <f t="shared" si="147"/>
        <v>0</v>
      </c>
      <c r="X67" s="27">
        <f t="shared" ref="X67:AE67" si="148">($D67&lt;$E67)*(X$5*(X$5&lt;=$D67)*($E67&gt;=X$5))+($D67&gt;=$E67)*(IF(AND(X$5&lt;=$D67,X$5&lt;=$E67),W67+$AG67,0))</f>
        <v>0</v>
      </c>
      <c r="Y67" s="27">
        <f t="shared" si="148"/>
        <v>0</v>
      </c>
      <c r="Z67" s="27">
        <f t="shared" si="148"/>
        <v>0</v>
      </c>
      <c r="AA67" s="27">
        <f t="shared" si="148"/>
        <v>0</v>
      </c>
      <c r="AB67" s="27">
        <f t="shared" si="148"/>
        <v>0</v>
      </c>
      <c r="AC67" s="27">
        <f t="shared" si="148"/>
        <v>0</v>
      </c>
      <c r="AD67" s="27">
        <f t="shared" si="148"/>
        <v>0</v>
      </c>
      <c r="AE67" s="27">
        <f t="shared" si="148"/>
        <v>0</v>
      </c>
      <c r="AG67" s="31">
        <f t="shared" si="28"/>
        <v>14.125</v>
      </c>
      <c r="AH67" s="30">
        <f t="shared" si="29"/>
        <v>9.2988981249999991</v>
      </c>
    </row>
    <row r="68" spans="1:34" s="12" customFormat="1" x14ac:dyDescent="0.25">
      <c r="A68" s="35">
        <v>2</v>
      </c>
      <c r="B68" s="23" t="s">
        <v>82</v>
      </c>
      <c r="C68" s="19" t="s">
        <v>10</v>
      </c>
      <c r="D68" s="24">
        <v>214</v>
      </c>
      <c r="E68" s="15">
        <v>16</v>
      </c>
      <c r="F68" s="16"/>
      <c r="G68" s="26">
        <f t="shared" si="42"/>
        <v>8.824675375</v>
      </c>
      <c r="H68" s="27">
        <f t="shared" ref="H68:W68" si="149">($D68&lt;$E68)*(H$5*(H$5&lt;=$D68)*($E68&gt;=H$5))+($D68&gt;=$E68)*(IF(AND(H$5&lt;=$D68,H$5&lt;=$E68),G68+$AG68,0))</f>
        <v>22.199675374999998</v>
      </c>
      <c r="I68" s="27">
        <f t="shared" si="149"/>
        <v>35.574675374999998</v>
      </c>
      <c r="J68" s="27">
        <f t="shared" si="149"/>
        <v>48.949675374999998</v>
      </c>
      <c r="K68" s="27">
        <f t="shared" si="149"/>
        <v>62.324675374999998</v>
      </c>
      <c r="L68" s="27">
        <f t="shared" si="149"/>
        <v>75.699675374999998</v>
      </c>
      <c r="M68" s="27">
        <f t="shared" si="149"/>
        <v>89.074675374999998</v>
      </c>
      <c r="N68" s="27">
        <f t="shared" si="149"/>
        <v>102.449675375</v>
      </c>
      <c r="O68" s="27">
        <f t="shared" si="149"/>
        <v>115.824675375</v>
      </c>
      <c r="P68" s="27">
        <f t="shared" si="149"/>
        <v>129.199675375</v>
      </c>
      <c r="Q68" s="27">
        <f t="shared" si="149"/>
        <v>142.574675375</v>
      </c>
      <c r="R68" s="27">
        <f t="shared" si="149"/>
        <v>155.949675375</v>
      </c>
      <c r="S68" s="27">
        <f t="shared" si="149"/>
        <v>169.324675375</v>
      </c>
      <c r="T68" s="27">
        <f t="shared" si="149"/>
        <v>182.699675375</v>
      </c>
      <c r="U68" s="27">
        <f t="shared" si="149"/>
        <v>196.074675375</v>
      </c>
      <c r="V68" s="27">
        <f t="shared" si="149"/>
        <v>209.449675375</v>
      </c>
      <c r="W68" s="27">
        <f t="shared" si="149"/>
        <v>0</v>
      </c>
      <c r="X68" s="27">
        <f t="shared" ref="X68:AE68" si="150">($D68&lt;$E68)*(X$5*(X$5&lt;=$D68)*($E68&gt;=X$5))+($D68&gt;=$E68)*(IF(AND(X$5&lt;=$D68,X$5&lt;=$E68),W68+$AG68,0))</f>
        <v>0</v>
      </c>
      <c r="Y68" s="27">
        <f t="shared" si="150"/>
        <v>0</v>
      </c>
      <c r="Z68" s="27">
        <f t="shared" si="150"/>
        <v>0</v>
      </c>
      <c r="AA68" s="27">
        <f t="shared" si="150"/>
        <v>0</v>
      </c>
      <c r="AB68" s="27">
        <f t="shared" si="150"/>
        <v>0</v>
      </c>
      <c r="AC68" s="27">
        <f t="shared" si="150"/>
        <v>0</v>
      </c>
      <c r="AD68" s="27">
        <f t="shared" si="150"/>
        <v>0</v>
      </c>
      <c r="AE68" s="27">
        <f t="shared" si="150"/>
        <v>0</v>
      </c>
      <c r="AG68" s="31">
        <f t="shared" si="28"/>
        <v>13.375</v>
      </c>
      <c r="AH68" s="30">
        <f t="shared" si="29"/>
        <v>8.824675375</v>
      </c>
    </row>
    <row r="69" spans="1:34" s="12" customFormat="1" x14ac:dyDescent="0.25">
      <c r="A69" s="35">
        <v>2</v>
      </c>
      <c r="B69" s="23" t="s">
        <v>83</v>
      </c>
      <c r="C69" s="19" t="s">
        <v>10</v>
      </c>
      <c r="D69" s="25">
        <v>100</v>
      </c>
      <c r="E69" s="15">
        <v>16</v>
      </c>
      <c r="F69" s="16"/>
      <c r="G69" s="26">
        <f t="shared" si="42"/>
        <v>4.3195592500000002</v>
      </c>
      <c r="H69" s="27">
        <f t="shared" ref="H69:W69" si="151">($D69&lt;$E69)*(H$5*(H$5&lt;=$D69)*($E69&gt;=H$5))+($D69&gt;=$E69)*(IF(AND(H$5&lt;=$D69,H$5&lt;=$E69),G69+$AG69,0))</f>
        <v>10.569559250000001</v>
      </c>
      <c r="I69" s="27">
        <f t="shared" si="151"/>
        <v>16.819559250000001</v>
      </c>
      <c r="J69" s="27">
        <f t="shared" si="151"/>
        <v>23.069559250000001</v>
      </c>
      <c r="K69" s="27">
        <f t="shared" si="151"/>
        <v>29.319559250000001</v>
      </c>
      <c r="L69" s="27">
        <f t="shared" si="151"/>
        <v>35.569559249999998</v>
      </c>
      <c r="M69" s="27">
        <f t="shared" si="151"/>
        <v>41.819559249999998</v>
      </c>
      <c r="N69" s="27">
        <f t="shared" si="151"/>
        <v>48.069559249999998</v>
      </c>
      <c r="O69" s="27">
        <f t="shared" si="151"/>
        <v>54.319559249999998</v>
      </c>
      <c r="P69" s="27">
        <f t="shared" si="151"/>
        <v>60.569559249999998</v>
      </c>
      <c r="Q69" s="27">
        <f t="shared" si="151"/>
        <v>66.819559249999998</v>
      </c>
      <c r="R69" s="27">
        <f t="shared" si="151"/>
        <v>73.069559249999998</v>
      </c>
      <c r="S69" s="27">
        <f t="shared" si="151"/>
        <v>79.319559249999998</v>
      </c>
      <c r="T69" s="27">
        <f t="shared" si="151"/>
        <v>85.569559249999998</v>
      </c>
      <c r="U69" s="27">
        <f t="shared" si="151"/>
        <v>91.819559249999998</v>
      </c>
      <c r="V69" s="27">
        <f t="shared" si="151"/>
        <v>98.069559249999998</v>
      </c>
      <c r="W69" s="27">
        <f t="shared" si="151"/>
        <v>0</v>
      </c>
      <c r="X69" s="27">
        <f t="shared" ref="X69:AE69" si="152">($D69&lt;$E69)*(X$5*(X$5&lt;=$D69)*($E69&gt;=X$5))+($D69&gt;=$E69)*(IF(AND(X$5&lt;=$D69,X$5&lt;=$E69),W69+$AG69,0))</f>
        <v>0</v>
      </c>
      <c r="Y69" s="27">
        <f t="shared" si="152"/>
        <v>0</v>
      </c>
      <c r="Z69" s="27">
        <f t="shared" si="152"/>
        <v>0</v>
      </c>
      <c r="AA69" s="27">
        <f t="shared" si="152"/>
        <v>0</v>
      </c>
      <c r="AB69" s="27">
        <f t="shared" si="152"/>
        <v>0</v>
      </c>
      <c r="AC69" s="27">
        <f t="shared" si="152"/>
        <v>0</v>
      </c>
      <c r="AD69" s="27">
        <f t="shared" si="152"/>
        <v>0</v>
      </c>
      <c r="AE69" s="27">
        <f t="shared" si="152"/>
        <v>0</v>
      </c>
      <c r="AG69" s="31">
        <f t="shared" si="28"/>
        <v>6.25</v>
      </c>
      <c r="AH69" s="30">
        <f t="shared" si="29"/>
        <v>4.3195592500000002</v>
      </c>
    </row>
    <row r="70" spans="1:34" s="12" customFormat="1" x14ac:dyDescent="0.25">
      <c r="A70" s="35">
        <v>2</v>
      </c>
      <c r="B70" s="23" t="s">
        <v>84</v>
      </c>
      <c r="C70" s="19" t="s">
        <v>10</v>
      </c>
      <c r="D70" s="24">
        <v>88</v>
      </c>
      <c r="E70" s="15">
        <v>16</v>
      </c>
      <c r="F70" s="16"/>
      <c r="G70" s="26">
        <f t="shared" si="42"/>
        <v>3.8453365000000002</v>
      </c>
      <c r="H70" s="27">
        <f t="shared" ref="H70:W70" si="153">($D70&lt;$E70)*(H$5*(H$5&lt;=$D70)*($E70&gt;=H$5))+($D70&gt;=$E70)*(IF(AND(H$5&lt;=$D70,H$5&lt;=$E70),G70+$AG70,0))</f>
        <v>9.3453365000000002</v>
      </c>
      <c r="I70" s="27">
        <f t="shared" si="153"/>
        <v>14.8453365</v>
      </c>
      <c r="J70" s="27">
        <f t="shared" si="153"/>
        <v>20.345336500000002</v>
      </c>
      <c r="K70" s="27">
        <f t="shared" si="153"/>
        <v>25.845336500000002</v>
      </c>
      <c r="L70" s="27">
        <f t="shared" si="153"/>
        <v>31.345336500000002</v>
      </c>
      <c r="M70" s="27">
        <f t="shared" si="153"/>
        <v>36.845336500000002</v>
      </c>
      <c r="N70" s="27">
        <f t="shared" si="153"/>
        <v>42.345336500000002</v>
      </c>
      <c r="O70" s="27">
        <f t="shared" si="153"/>
        <v>47.845336500000002</v>
      </c>
      <c r="P70" s="27">
        <f t="shared" si="153"/>
        <v>53.345336500000002</v>
      </c>
      <c r="Q70" s="27">
        <f t="shared" si="153"/>
        <v>58.845336500000002</v>
      </c>
      <c r="R70" s="27">
        <f t="shared" si="153"/>
        <v>64.345336500000002</v>
      </c>
      <c r="S70" s="27">
        <f t="shared" si="153"/>
        <v>69.845336500000002</v>
      </c>
      <c r="T70" s="27">
        <f t="shared" si="153"/>
        <v>75.345336500000002</v>
      </c>
      <c r="U70" s="27">
        <f t="shared" si="153"/>
        <v>80.845336500000002</v>
      </c>
      <c r="V70" s="27">
        <f t="shared" si="153"/>
        <v>86.345336500000002</v>
      </c>
      <c r="W70" s="27">
        <f t="shared" si="153"/>
        <v>0</v>
      </c>
      <c r="X70" s="27">
        <f t="shared" ref="X70:AE70" si="154">($D70&lt;$E70)*(X$5*(X$5&lt;=$D70)*($E70&gt;=X$5))+($D70&gt;=$E70)*(IF(AND(X$5&lt;=$D70,X$5&lt;=$E70),W70+$AG70,0))</f>
        <v>0</v>
      </c>
      <c r="Y70" s="27">
        <f t="shared" si="154"/>
        <v>0</v>
      </c>
      <c r="Z70" s="27">
        <f t="shared" si="154"/>
        <v>0</v>
      </c>
      <c r="AA70" s="27">
        <f t="shared" si="154"/>
        <v>0</v>
      </c>
      <c r="AB70" s="27">
        <f t="shared" si="154"/>
        <v>0</v>
      </c>
      <c r="AC70" s="27">
        <f t="shared" si="154"/>
        <v>0</v>
      </c>
      <c r="AD70" s="27">
        <f t="shared" si="154"/>
        <v>0</v>
      </c>
      <c r="AE70" s="27">
        <f t="shared" si="154"/>
        <v>0</v>
      </c>
      <c r="AG70" s="31">
        <f t="shared" si="28"/>
        <v>5.5</v>
      </c>
      <c r="AH70" s="30">
        <f t="shared" si="29"/>
        <v>3.8453365000000002</v>
      </c>
    </row>
    <row r="71" spans="1:34" s="12" customFormat="1" x14ac:dyDescent="0.25">
      <c r="A71" s="35">
        <v>2</v>
      </c>
      <c r="B71" s="23" t="s">
        <v>85</v>
      </c>
      <c r="C71" s="19" t="s">
        <v>10</v>
      </c>
      <c r="D71" s="24">
        <v>129</v>
      </c>
      <c r="E71" s="15">
        <v>16</v>
      </c>
      <c r="F71" s="16"/>
      <c r="G71" s="26">
        <f t="shared" si="42"/>
        <v>5.4655975625000002</v>
      </c>
      <c r="H71" s="27">
        <f t="shared" ref="H71:W71" si="155">($D71&lt;$E71)*(H$5*(H$5&lt;=$D71)*($E71&gt;=H$5))+($D71&gt;=$E71)*(IF(AND(H$5&lt;=$D71,H$5&lt;=$E71),G71+$AG71,0))</f>
        <v>13.528097562500001</v>
      </c>
      <c r="I71" s="27">
        <f t="shared" si="155"/>
        <v>21.590597562500001</v>
      </c>
      <c r="J71" s="27">
        <f t="shared" si="155"/>
        <v>29.653097562500001</v>
      </c>
      <c r="K71" s="27">
        <f t="shared" si="155"/>
        <v>37.715597562500001</v>
      </c>
      <c r="L71" s="27">
        <f t="shared" si="155"/>
        <v>45.778097562500001</v>
      </c>
      <c r="M71" s="27">
        <f t="shared" si="155"/>
        <v>53.840597562500001</v>
      </c>
      <c r="N71" s="27">
        <f t="shared" si="155"/>
        <v>61.903097562500001</v>
      </c>
      <c r="O71" s="27">
        <f t="shared" si="155"/>
        <v>69.965597562499994</v>
      </c>
      <c r="P71" s="27">
        <f t="shared" si="155"/>
        <v>78.028097562499994</v>
      </c>
      <c r="Q71" s="27">
        <f t="shared" si="155"/>
        <v>86.090597562499994</v>
      </c>
      <c r="R71" s="27">
        <f t="shared" si="155"/>
        <v>94.153097562499994</v>
      </c>
      <c r="S71" s="27">
        <f t="shared" si="155"/>
        <v>102.21559756249999</v>
      </c>
      <c r="T71" s="27">
        <f t="shared" si="155"/>
        <v>110.27809756249999</v>
      </c>
      <c r="U71" s="27">
        <f t="shared" si="155"/>
        <v>118.34059756249999</v>
      </c>
      <c r="V71" s="27">
        <f t="shared" si="155"/>
        <v>126.40309756249999</v>
      </c>
      <c r="W71" s="27">
        <f t="shared" si="155"/>
        <v>0</v>
      </c>
      <c r="X71" s="27">
        <f t="shared" ref="X71:AE71" si="156">($D71&lt;$E71)*(X$5*(X$5&lt;=$D71)*($E71&gt;=X$5))+($D71&gt;=$E71)*(IF(AND(X$5&lt;=$D71,X$5&lt;=$E71),W71+$AG71,0))</f>
        <v>0</v>
      </c>
      <c r="Y71" s="27">
        <f t="shared" si="156"/>
        <v>0</v>
      </c>
      <c r="Z71" s="27">
        <f t="shared" si="156"/>
        <v>0</v>
      </c>
      <c r="AA71" s="27">
        <f t="shared" si="156"/>
        <v>0</v>
      </c>
      <c r="AB71" s="27">
        <f t="shared" si="156"/>
        <v>0</v>
      </c>
      <c r="AC71" s="27">
        <f t="shared" si="156"/>
        <v>0</v>
      </c>
      <c r="AD71" s="27">
        <f t="shared" si="156"/>
        <v>0</v>
      </c>
      <c r="AE71" s="27">
        <f t="shared" si="156"/>
        <v>0</v>
      </c>
      <c r="AG71" s="31">
        <f t="shared" si="28"/>
        <v>8.0625</v>
      </c>
      <c r="AH71" s="30">
        <f t="shared" si="29"/>
        <v>5.4655975625000002</v>
      </c>
    </row>
    <row r="72" spans="1:34" s="12" customFormat="1" x14ac:dyDescent="0.25">
      <c r="A72" s="35">
        <v>2</v>
      </c>
      <c r="B72" s="23" t="s">
        <v>86</v>
      </c>
      <c r="C72" s="19" t="s">
        <v>10</v>
      </c>
      <c r="D72" s="24">
        <v>103</v>
      </c>
      <c r="E72" s="15">
        <v>16</v>
      </c>
      <c r="F72" s="16"/>
      <c r="G72" s="26">
        <f t="shared" si="42"/>
        <v>4.4381149375</v>
      </c>
      <c r="H72" s="27">
        <f t="shared" ref="H72:W72" si="157">($D72&lt;$E72)*(H$5*(H$5&lt;=$D72)*($E72&gt;=H$5))+($D72&gt;=$E72)*(IF(AND(H$5&lt;=$D72,H$5&lt;=$E72),G72+$AG72,0))</f>
        <v>10.8756149375</v>
      </c>
      <c r="I72" s="27">
        <f t="shared" si="157"/>
        <v>17.3131149375</v>
      </c>
      <c r="J72" s="27">
        <f t="shared" si="157"/>
        <v>23.7506149375</v>
      </c>
      <c r="K72" s="27">
        <f t="shared" si="157"/>
        <v>30.1881149375</v>
      </c>
      <c r="L72" s="27">
        <f t="shared" si="157"/>
        <v>36.625614937500004</v>
      </c>
      <c r="M72" s="27">
        <f t="shared" si="157"/>
        <v>43.063114937500004</v>
      </c>
      <c r="N72" s="27">
        <f t="shared" si="157"/>
        <v>49.500614937500004</v>
      </c>
      <c r="O72" s="27">
        <f t="shared" si="157"/>
        <v>55.938114937500004</v>
      </c>
      <c r="P72" s="27">
        <f t="shared" si="157"/>
        <v>62.375614937500004</v>
      </c>
      <c r="Q72" s="27">
        <f t="shared" si="157"/>
        <v>68.813114937500004</v>
      </c>
      <c r="R72" s="27">
        <f t="shared" si="157"/>
        <v>75.250614937500004</v>
      </c>
      <c r="S72" s="27">
        <f t="shared" si="157"/>
        <v>81.688114937500004</v>
      </c>
      <c r="T72" s="27">
        <f t="shared" si="157"/>
        <v>88.125614937500004</v>
      </c>
      <c r="U72" s="27">
        <f t="shared" si="157"/>
        <v>94.563114937500004</v>
      </c>
      <c r="V72" s="27">
        <f t="shared" si="157"/>
        <v>101.0006149375</v>
      </c>
      <c r="W72" s="27">
        <f t="shared" si="157"/>
        <v>0</v>
      </c>
      <c r="X72" s="27">
        <f t="shared" ref="X72:AE72" si="158">($D72&lt;$E72)*(X$5*(X$5&lt;=$D72)*($E72&gt;=X$5))+($D72&gt;=$E72)*(IF(AND(X$5&lt;=$D72,X$5&lt;=$E72),W72+$AG72,0))</f>
        <v>0</v>
      </c>
      <c r="Y72" s="27">
        <f t="shared" si="158"/>
        <v>0</v>
      </c>
      <c r="Z72" s="27">
        <f t="shared" si="158"/>
        <v>0</v>
      </c>
      <c r="AA72" s="27">
        <f t="shared" si="158"/>
        <v>0</v>
      </c>
      <c r="AB72" s="27">
        <f t="shared" si="158"/>
        <v>0</v>
      </c>
      <c r="AC72" s="27">
        <f t="shared" si="158"/>
        <v>0</v>
      </c>
      <c r="AD72" s="27">
        <f t="shared" si="158"/>
        <v>0</v>
      </c>
      <c r="AE72" s="27">
        <f t="shared" si="158"/>
        <v>0</v>
      </c>
      <c r="AG72" s="31">
        <f t="shared" ref="AG72:AG106" si="159">+D72/E72</f>
        <v>6.4375</v>
      </c>
      <c r="AH72" s="30">
        <f t="shared" ref="AH72:AH106" si="160">AH$4*(AG72-1)+1</f>
        <v>4.4381149375</v>
      </c>
    </row>
    <row r="73" spans="1:34" s="12" customFormat="1" x14ac:dyDescent="0.25">
      <c r="A73" s="35">
        <v>2</v>
      </c>
      <c r="B73" s="23" t="s">
        <v>87</v>
      </c>
      <c r="C73" s="19" t="s">
        <v>10</v>
      </c>
      <c r="D73" s="24">
        <v>259</v>
      </c>
      <c r="E73" s="15">
        <v>16</v>
      </c>
      <c r="F73" s="16"/>
      <c r="G73" s="26">
        <f t="shared" si="42"/>
        <v>10.603010687499999</v>
      </c>
      <c r="H73" s="27">
        <f t="shared" ref="H73:W73" si="161">($D73&lt;$E73)*(H$5*(H$5&lt;=$D73)*($E73&gt;=H$5))+($D73&gt;=$E73)*(IF(AND(H$5&lt;=$D73,H$5&lt;=$E73),G73+$AG73,0))</f>
        <v>26.790510687499999</v>
      </c>
      <c r="I73" s="27">
        <f t="shared" si="161"/>
        <v>42.978010687500003</v>
      </c>
      <c r="J73" s="27">
        <f t="shared" si="161"/>
        <v>59.165510687500003</v>
      </c>
      <c r="K73" s="27">
        <f t="shared" si="161"/>
        <v>75.353010687500003</v>
      </c>
      <c r="L73" s="27">
        <f t="shared" si="161"/>
        <v>91.540510687500003</v>
      </c>
      <c r="M73" s="27">
        <f t="shared" si="161"/>
        <v>107.7280106875</v>
      </c>
      <c r="N73" s="27">
        <f t="shared" si="161"/>
        <v>123.9155106875</v>
      </c>
      <c r="O73" s="27">
        <f t="shared" si="161"/>
        <v>140.10301068749999</v>
      </c>
      <c r="P73" s="27">
        <f t="shared" si="161"/>
        <v>156.29051068749999</v>
      </c>
      <c r="Q73" s="27">
        <f t="shared" si="161"/>
        <v>172.47801068749999</v>
      </c>
      <c r="R73" s="27">
        <f t="shared" si="161"/>
        <v>188.66551068749999</v>
      </c>
      <c r="S73" s="27">
        <f t="shared" si="161"/>
        <v>204.85301068749999</v>
      </c>
      <c r="T73" s="27">
        <f t="shared" si="161"/>
        <v>221.04051068749999</v>
      </c>
      <c r="U73" s="27">
        <f t="shared" si="161"/>
        <v>237.22801068749999</v>
      </c>
      <c r="V73" s="27">
        <f t="shared" si="161"/>
        <v>253.41551068749999</v>
      </c>
      <c r="W73" s="27">
        <f t="shared" si="161"/>
        <v>0</v>
      </c>
      <c r="X73" s="27">
        <f t="shared" ref="X73:AE73" si="162">($D73&lt;$E73)*(X$5*(X$5&lt;=$D73)*($E73&gt;=X$5))+($D73&gt;=$E73)*(IF(AND(X$5&lt;=$D73,X$5&lt;=$E73),W73+$AG73,0))</f>
        <v>0</v>
      </c>
      <c r="Y73" s="27">
        <f t="shared" si="162"/>
        <v>0</v>
      </c>
      <c r="Z73" s="27">
        <f t="shared" si="162"/>
        <v>0</v>
      </c>
      <c r="AA73" s="27">
        <f t="shared" si="162"/>
        <v>0</v>
      </c>
      <c r="AB73" s="27">
        <f t="shared" si="162"/>
        <v>0</v>
      </c>
      <c r="AC73" s="27">
        <f t="shared" si="162"/>
        <v>0</v>
      </c>
      <c r="AD73" s="27">
        <f t="shared" si="162"/>
        <v>0</v>
      </c>
      <c r="AE73" s="27">
        <f t="shared" si="162"/>
        <v>0</v>
      </c>
      <c r="AG73" s="31">
        <f t="shared" si="159"/>
        <v>16.1875</v>
      </c>
      <c r="AH73" s="30">
        <f t="shared" si="160"/>
        <v>10.603010687499999</v>
      </c>
    </row>
    <row r="74" spans="1:34" s="12" customFormat="1" x14ac:dyDescent="0.25">
      <c r="A74" s="35">
        <v>2</v>
      </c>
      <c r="B74" s="23" t="s">
        <v>88</v>
      </c>
      <c r="C74" s="19" t="s">
        <v>10</v>
      </c>
      <c r="D74" s="24">
        <v>207</v>
      </c>
      <c r="E74" s="15">
        <v>16</v>
      </c>
      <c r="F74" s="16"/>
      <c r="G74" s="26">
        <f t="shared" si="42"/>
        <v>8.5480454375000008</v>
      </c>
      <c r="H74" s="27">
        <f t="shared" ref="H74:W74" si="163">($D74&lt;$E74)*(H$5*(H$5&lt;=$D74)*($E74&gt;=H$5))+($D74&gt;=$E74)*(IF(AND(H$5&lt;=$D74,H$5&lt;=$E74),G74+$AG74,0))</f>
        <v>21.485545437500001</v>
      </c>
      <c r="I74" s="27">
        <f t="shared" si="163"/>
        <v>34.423045437500001</v>
      </c>
      <c r="J74" s="27">
        <f t="shared" si="163"/>
        <v>47.360545437500001</v>
      </c>
      <c r="K74" s="27">
        <f t="shared" si="163"/>
        <v>60.298045437500001</v>
      </c>
      <c r="L74" s="27">
        <f t="shared" si="163"/>
        <v>73.235545437500008</v>
      </c>
      <c r="M74" s="27">
        <f t="shared" si="163"/>
        <v>86.173045437500008</v>
      </c>
      <c r="N74" s="27">
        <f t="shared" si="163"/>
        <v>99.110545437500008</v>
      </c>
      <c r="O74" s="27">
        <f t="shared" si="163"/>
        <v>112.04804543750001</v>
      </c>
      <c r="P74" s="27">
        <f t="shared" si="163"/>
        <v>124.98554543750001</v>
      </c>
      <c r="Q74" s="27">
        <f t="shared" si="163"/>
        <v>137.92304543750001</v>
      </c>
      <c r="R74" s="27">
        <f t="shared" si="163"/>
        <v>150.86054543750001</v>
      </c>
      <c r="S74" s="27">
        <f t="shared" si="163"/>
        <v>163.79804543750001</v>
      </c>
      <c r="T74" s="27">
        <f t="shared" si="163"/>
        <v>176.73554543750001</v>
      </c>
      <c r="U74" s="27">
        <f t="shared" si="163"/>
        <v>189.67304543750001</v>
      </c>
      <c r="V74" s="27">
        <f t="shared" si="163"/>
        <v>202.61054543750001</v>
      </c>
      <c r="W74" s="27">
        <f t="shared" si="163"/>
        <v>0</v>
      </c>
      <c r="X74" s="27">
        <f t="shared" ref="X74:AE74" si="164">($D74&lt;$E74)*(X$5*(X$5&lt;=$D74)*($E74&gt;=X$5))+($D74&gt;=$E74)*(IF(AND(X$5&lt;=$D74,X$5&lt;=$E74),W74+$AG74,0))</f>
        <v>0</v>
      </c>
      <c r="Y74" s="27">
        <f t="shared" si="164"/>
        <v>0</v>
      </c>
      <c r="Z74" s="27">
        <f t="shared" si="164"/>
        <v>0</v>
      </c>
      <c r="AA74" s="27">
        <f t="shared" si="164"/>
        <v>0</v>
      </c>
      <c r="AB74" s="27">
        <f t="shared" si="164"/>
        <v>0</v>
      </c>
      <c r="AC74" s="27">
        <f t="shared" si="164"/>
        <v>0</v>
      </c>
      <c r="AD74" s="27">
        <f t="shared" si="164"/>
        <v>0</v>
      </c>
      <c r="AE74" s="27">
        <f t="shared" si="164"/>
        <v>0</v>
      </c>
      <c r="AG74" s="31">
        <f t="shared" si="159"/>
        <v>12.9375</v>
      </c>
      <c r="AH74" s="30">
        <f t="shared" si="160"/>
        <v>8.5480454375000008</v>
      </c>
    </row>
    <row r="75" spans="1:34" s="12" customFormat="1" x14ac:dyDescent="0.25">
      <c r="A75" s="35">
        <v>2</v>
      </c>
      <c r="B75" s="23" t="s">
        <v>89</v>
      </c>
      <c r="C75" s="19" t="s">
        <v>10</v>
      </c>
      <c r="D75" s="24">
        <v>281</v>
      </c>
      <c r="E75" s="15">
        <v>16</v>
      </c>
      <c r="F75" s="16"/>
      <c r="G75" s="26">
        <f t="shared" si="42"/>
        <v>11.4724190625</v>
      </c>
      <c r="H75" s="27">
        <f t="shared" ref="H75:W75" si="165">($D75&lt;$E75)*(H$5*(H$5&lt;=$D75)*($E75&gt;=H$5))+($D75&gt;=$E75)*(IF(AND(H$5&lt;=$D75,H$5&lt;=$E75),G75+$AG75,0))</f>
        <v>29.034919062500002</v>
      </c>
      <c r="I75" s="27">
        <f t="shared" si="165"/>
        <v>46.597419062500002</v>
      </c>
      <c r="J75" s="27">
        <f t="shared" si="165"/>
        <v>64.159919062499995</v>
      </c>
      <c r="K75" s="27">
        <f t="shared" si="165"/>
        <v>81.722419062499995</v>
      </c>
      <c r="L75" s="27">
        <f t="shared" si="165"/>
        <v>99.284919062499995</v>
      </c>
      <c r="M75" s="27">
        <f t="shared" si="165"/>
        <v>116.84741906249999</v>
      </c>
      <c r="N75" s="27">
        <f t="shared" si="165"/>
        <v>134.40991906249999</v>
      </c>
      <c r="O75" s="27">
        <f t="shared" si="165"/>
        <v>151.97241906249999</v>
      </c>
      <c r="P75" s="27">
        <f t="shared" si="165"/>
        <v>169.53491906249999</v>
      </c>
      <c r="Q75" s="27">
        <f t="shared" si="165"/>
        <v>187.09741906249999</v>
      </c>
      <c r="R75" s="27">
        <f t="shared" si="165"/>
        <v>204.65991906249999</v>
      </c>
      <c r="S75" s="27">
        <f t="shared" si="165"/>
        <v>222.22241906249999</v>
      </c>
      <c r="T75" s="27">
        <f t="shared" si="165"/>
        <v>239.78491906249999</v>
      </c>
      <c r="U75" s="27">
        <f t="shared" si="165"/>
        <v>257.34741906249997</v>
      </c>
      <c r="V75" s="27">
        <f t="shared" si="165"/>
        <v>274.90991906249997</v>
      </c>
      <c r="W75" s="27">
        <f t="shared" si="165"/>
        <v>0</v>
      </c>
      <c r="X75" s="27">
        <f t="shared" ref="X75:AE75" si="166">($D75&lt;$E75)*(X$5*(X$5&lt;=$D75)*($E75&gt;=X$5))+($D75&gt;=$E75)*(IF(AND(X$5&lt;=$D75,X$5&lt;=$E75),W75+$AG75,0))</f>
        <v>0</v>
      </c>
      <c r="Y75" s="27">
        <f t="shared" si="166"/>
        <v>0</v>
      </c>
      <c r="Z75" s="27">
        <f t="shared" si="166"/>
        <v>0</v>
      </c>
      <c r="AA75" s="27">
        <f t="shared" si="166"/>
        <v>0</v>
      </c>
      <c r="AB75" s="27">
        <f t="shared" si="166"/>
        <v>0</v>
      </c>
      <c r="AC75" s="27">
        <f t="shared" si="166"/>
        <v>0</v>
      </c>
      <c r="AD75" s="27">
        <f t="shared" si="166"/>
        <v>0</v>
      </c>
      <c r="AE75" s="27">
        <f t="shared" si="166"/>
        <v>0</v>
      </c>
      <c r="AG75" s="31">
        <f t="shared" si="159"/>
        <v>17.5625</v>
      </c>
      <c r="AH75" s="30">
        <f t="shared" si="160"/>
        <v>11.4724190625</v>
      </c>
    </row>
    <row r="76" spans="1:34" s="12" customFormat="1" x14ac:dyDescent="0.25">
      <c r="A76" s="35">
        <v>2</v>
      </c>
      <c r="B76" s="23" t="s">
        <v>90</v>
      </c>
      <c r="C76" s="19" t="s">
        <v>10</v>
      </c>
      <c r="D76" s="24">
        <v>169</v>
      </c>
      <c r="E76" s="15">
        <v>16</v>
      </c>
      <c r="F76" s="16"/>
      <c r="G76" s="26">
        <f t="shared" si="42"/>
        <v>7.0463400624999997</v>
      </c>
      <c r="H76" s="27">
        <f t="shared" ref="H76:W76" si="167">($D76&lt;$E76)*(H$5*(H$5&lt;=$D76)*($E76&gt;=H$5))+($D76&gt;=$E76)*(IF(AND(H$5&lt;=$D76,H$5&lt;=$E76),G76+$AG76,0))</f>
        <v>17.608840062500001</v>
      </c>
      <c r="I76" s="27">
        <f t="shared" si="167"/>
        <v>28.171340062500001</v>
      </c>
      <c r="J76" s="27">
        <f t="shared" si="167"/>
        <v>38.733840062500001</v>
      </c>
      <c r="K76" s="27">
        <f t="shared" si="167"/>
        <v>49.296340062500001</v>
      </c>
      <c r="L76" s="27">
        <f t="shared" si="167"/>
        <v>59.858840062500001</v>
      </c>
      <c r="M76" s="27">
        <f t="shared" si="167"/>
        <v>70.421340062500008</v>
      </c>
      <c r="N76" s="27">
        <f t="shared" si="167"/>
        <v>80.983840062500008</v>
      </c>
      <c r="O76" s="27">
        <f t="shared" si="167"/>
        <v>91.546340062500008</v>
      </c>
      <c r="P76" s="27">
        <f t="shared" si="167"/>
        <v>102.10884006250001</v>
      </c>
      <c r="Q76" s="27">
        <f t="shared" si="167"/>
        <v>112.67134006250001</v>
      </c>
      <c r="R76" s="27">
        <f t="shared" si="167"/>
        <v>123.23384006250001</v>
      </c>
      <c r="S76" s="27">
        <f t="shared" si="167"/>
        <v>133.79634006250001</v>
      </c>
      <c r="T76" s="27">
        <f t="shared" si="167"/>
        <v>144.35884006250001</v>
      </c>
      <c r="U76" s="27">
        <f t="shared" si="167"/>
        <v>154.92134006250001</v>
      </c>
      <c r="V76" s="27">
        <f t="shared" si="167"/>
        <v>165.48384006250001</v>
      </c>
      <c r="W76" s="27">
        <f t="shared" si="167"/>
        <v>0</v>
      </c>
      <c r="X76" s="27">
        <f t="shared" ref="X76:AE76" si="168">($D76&lt;$E76)*(X$5*(X$5&lt;=$D76)*($E76&gt;=X$5))+($D76&gt;=$E76)*(IF(AND(X$5&lt;=$D76,X$5&lt;=$E76),W76+$AG76,0))</f>
        <v>0</v>
      </c>
      <c r="Y76" s="27">
        <f t="shared" si="168"/>
        <v>0</v>
      </c>
      <c r="Z76" s="27">
        <f t="shared" si="168"/>
        <v>0</v>
      </c>
      <c r="AA76" s="27">
        <f t="shared" si="168"/>
        <v>0</v>
      </c>
      <c r="AB76" s="27">
        <f t="shared" si="168"/>
        <v>0</v>
      </c>
      <c r="AC76" s="27">
        <f t="shared" si="168"/>
        <v>0</v>
      </c>
      <c r="AD76" s="27">
        <f t="shared" si="168"/>
        <v>0</v>
      </c>
      <c r="AE76" s="27">
        <f t="shared" si="168"/>
        <v>0</v>
      </c>
      <c r="AG76" s="31">
        <f t="shared" si="159"/>
        <v>10.5625</v>
      </c>
      <c r="AH76" s="30">
        <f t="shared" si="160"/>
        <v>7.0463400624999997</v>
      </c>
    </row>
    <row r="77" spans="1:34" s="12" customFormat="1" x14ac:dyDescent="0.25">
      <c r="A77" s="35">
        <v>2</v>
      </c>
      <c r="B77" s="23" t="s">
        <v>91</v>
      </c>
      <c r="C77" s="19" t="s">
        <v>10</v>
      </c>
      <c r="D77" s="24">
        <v>178</v>
      </c>
      <c r="E77" s="15">
        <v>16</v>
      </c>
      <c r="F77" s="16"/>
      <c r="G77" s="26">
        <f t="shared" si="42"/>
        <v>7.4020071249999999</v>
      </c>
      <c r="H77" s="27">
        <f t="shared" ref="H77:W77" si="169">($D77&lt;$E77)*(H$5*(H$5&lt;=$D77)*($E77&gt;=H$5))+($D77&gt;=$E77)*(IF(AND(H$5&lt;=$D77,H$5&lt;=$E77),G77+$AG77,0))</f>
        <v>18.527007125000001</v>
      </c>
      <c r="I77" s="27">
        <f t="shared" si="169"/>
        <v>29.652007125000001</v>
      </c>
      <c r="J77" s="27">
        <f t="shared" si="169"/>
        <v>40.777007124999997</v>
      </c>
      <c r="K77" s="27">
        <f t="shared" si="169"/>
        <v>51.902007124999997</v>
      </c>
      <c r="L77" s="27">
        <f t="shared" si="169"/>
        <v>63.027007124999997</v>
      </c>
      <c r="M77" s="27">
        <f t="shared" si="169"/>
        <v>74.152007124999997</v>
      </c>
      <c r="N77" s="27">
        <f t="shared" si="169"/>
        <v>85.277007124999997</v>
      </c>
      <c r="O77" s="27">
        <f t="shared" si="169"/>
        <v>96.402007124999997</v>
      </c>
      <c r="P77" s="27">
        <f t="shared" si="169"/>
        <v>107.527007125</v>
      </c>
      <c r="Q77" s="27">
        <f t="shared" si="169"/>
        <v>118.652007125</v>
      </c>
      <c r="R77" s="27">
        <f t="shared" si="169"/>
        <v>129.77700712500001</v>
      </c>
      <c r="S77" s="27">
        <f t="shared" si="169"/>
        <v>140.90200712500001</v>
      </c>
      <c r="T77" s="27">
        <f t="shared" si="169"/>
        <v>152.02700712500001</v>
      </c>
      <c r="U77" s="27">
        <f t="shared" si="169"/>
        <v>163.15200712500001</v>
      </c>
      <c r="V77" s="27">
        <f t="shared" si="169"/>
        <v>174.27700712500001</v>
      </c>
      <c r="W77" s="27">
        <f t="shared" si="169"/>
        <v>0</v>
      </c>
      <c r="X77" s="27">
        <f t="shared" ref="X77:AE77" si="170">($D77&lt;$E77)*(X$5*(X$5&lt;=$D77)*($E77&gt;=X$5))+($D77&gt;=$E77)*(IF(AND(X$5&lt;=$D77,X$5&lt;=$E77),W77+$AG77,0))</f>
        <v>0</v>
      </c>
      <c r="Y77" s="27">
        <f t="shared" si="170"/>
        <v>0</v>
      </c>
      <c r="Z77" s="27">
        <f t="shared" si="170"/>
        <v>0</v>
      </c>
      <c r="AA77" s="27">
        <f t="shared" si="170"/>
        <v>0</v>
      </c>
      <c r="AB77" s="27">
        <f t="shared" si="170"/>
        <v>0</v>
      </c>
      <c r="AC77" s="27">
        <f t="shared" si="170"/>
        <v>0</v>
      </c>
      <c r="AD77" s="27">
        <f t="shared" si="170"/>
        <v>0</v>
      </c>
      <c r="AE77" s="27">
        <f t="shared" si="170"/>
        <v>0</v>
      </c>
      <c r="AG77" s="31">
        <f t="shared" si="159"/>
        <v>11.125</v>
      </c>
      <c r="AH77" s="30">
        <f t="shared" si="160"/>
        <v>7.4020071249999999</v>
      </c>
    </row>
    <row r="78" spans="1:34" s="12" customFormat="1" x14ac:dyDescent="0.25">
      <c r="A78" s="35">
        <v>2</v>
      </c>
      <c r="B78" s="23" t="s">
        <v>92</v>
      </c>
      <c r="C78" s="19" t="s">
        <v>10</v>
      </c>
      <c r="D78" s="24">
        <v>215</v>
      </c>
      <c r="E78" s="15">
        <v>16</v>
      </c>
      <c r="F78" s="16"/>
      <c r="G78" s="26">
        <f t="shared" si="42"/>
        <v>8.8641939374999996</v>
      </c>
      <c r="H78" s="27">
        <f t="shared" ref="H78:W78" si="171">($D78&lt;$E78)*(H$5*(H$5&lt;=$D78)*($E78&gt;=H$5))+($D78&gt;=$E78)*(IF(AND(H$5&lt;=$D78,H$5&lt;=$E78),G78+$AG78,0))</f>
        <v>22.301693937499998</v>
      </c>
      <c r="I78" s="27">
        <f t="shared" si="171"/>
        <v>35.739193937499998</v>
      </c>
      <c r="J78" s="27">
        <f t="shared" si="171"/>
        <v>49.176693937499998</v>
      </c>
      <c r="K78" s="27">
        <f t="shared" si="171"/>
        <v>62.614193937499998</v>
      </c>
      <c r="L78" s="27">
        <f t="shared" si="171"/>
        <v>76.051693937500005</v>
      </c>
      <c r="M78" s="27">
        <f t="shared" si="171"/>
        <v>89.489193937500005</v>
      </c>
      <c r="N78" s="27">
        <f t="shared" si="171"/>
        <v>102.9266939375</v>
      </c>
      <c r="O78" s="27">
        <f t="shared" si="171"/>
        <v>116.3641939375</v>
      </c>
      <c r="P78" s="27">
        <f t="shared" si="171"/>
        <v>129.8016939375</v>
      </c>
      <c r="Q78" s="27">
        <f t="shared" si="171"/>
        <v>143.2391939375</v>
      </c>
      <c r="R78" s="27">
        <f t="shared" si="171"/>
        <v>156.6766939375</v>
      </c>
      <c r="S78" s="27">
        <f t="shared" si="171"/>
        <v>170.1141939375</v>
      </c>
      <c r="T78" s="27">
        <f t="shared" si="171"/>
        <v>183.5516939375</v>
      </c>
      <c r="U78" s="27">
        <f t="shared" si="171"/>
        <v>196.9891939375</v>
      </c>
      <c r="V78" s="27">
        <f t="shared" si="171"/>
        <v>210.4266939375</v>
      </c>
      <c r="W78" s="27">
        <f t="shared" si="171"/>
        <v>0</v>
      </c>
      <c r="X78" s="27">
        <f t="shared" ref="X78:AE78" si="172">($D78&lt;$E78)*(X$5*(X$5&lt;=$D78)*($E78&gt;=X$5))+($D78&gt;=$E78)*(IF(AND(X$5&lt;=$D78,X$5&lt;=$E78),W78+$AG78,0))</f>
        <v>0</v>
      </c>
      <c r="Y78" s="27">
        <f t="shared" si="172"/>
        <v>0</v>
      </c>
      <c r="Z78" s="27">
        <f t="shared" si="172"/>
        <v>0</v>
      </c>
      <c r="AA78" s="27">
        <f t="shared" si="172"/>
        <v>0</v>
      </c>
      <c r="AB78" s="27">
        <f t="shared" si="172"/>
        <v>0</v>
      </c>
      <c r="AC78" s="27">
        <f t="shared" si="172"/>
        <v>0</v>
      </c>
      <c r="AD78" s="27">
        <f t="shared" si="172"/>
        <v>0</v>
      </c>
      <c r="AE78" s="27">
        <f t="shared" si="172"/>
        <v>0</v>
      </c>
      <c r="AG78" s="31">
        <f t="shared" si="159"/>
        <v>13.4375</v>
      </c>
      <c r="AH78" s="30">
        <f t="shared" si="160"/>
        <v>8.8641939374999996</v>
      </c>
    </row>
    <row r="79" spans="1:34" s="12" customFormat="1" x14ac:dyDescent="0.25">
      <c r="A79" s="35">
        <v>2</v>
      </c>
      <c r="B79" s="23" t="s">
        <v>93</v>
      </c>
      <c r="C79" s="19" t="s">
        <v>10</v>
      </c>
      <c r="D79" s="24">
        <v>122</v>
      </c>
      <c r="E79" s="15">
        <v>16</v>
      </c>
      <c r="F79" s="16"/>
      <c r="G79" s="26">
        <f t="shared" ref="G79:G106" si="173">(D79&lt;E79)*(G$5*(E79&gt;=G$5))+(D79&gt;=E79)*(AH79+(C79-1)*D78)</f>
        <v>5.1889676250000001</v>
      </c>
      <c r="H79" s="27">
        <f t="shared" ref="H79:W79" si="174">($D79&lt;$E79)*(H$5*(H$5&lt;=$D79)*($E79&gt;=H$5))+($D79&gt;=$E79)*(IF(AND(H$5&lt;=$D79,H$5&lt;=$E79),G79+$AG79,0))</f>
        <v>12.813967625</v>
      </c>
      <c r="I79" s="27">
        <f t="shared" si="174"/>
        <v>20.438967625</v>
      </c>
      <c r="J79" s="27">
        <f t="shared" si="174"/>
        <v>28.063967625</v>
      </c>
      <c r="K79" s="27">
        <f t="shared" si="174"/>
        <v>35.688967625000004</v>
      </c>
      <c r="L79" s="27">
        <f t="shared" si="174"/>
        <v>43.313967625000004</v>
      </c>
      <c r="M79" s="27">
        <f t="shared" si="174"/>
        <v>50.938967625000004</v>
      </c>
      <c r="N79" s="27">
        <f t="shared" si="174"/>
        <v>58.563967625000004</v>
      </c>
      <c r="O79" s="27">
        <f t="shared" si="174"/>
        <v>66.188967625000004</v>
      </c>
      <c r="P79" s="27">
        <f t="shared" si="174"/>
        <v>73.813967625000004</v>
      </c>
      <c r="Q79" s="27">
        <f t="shared" si="174"/>
        <v>81.438967625000004</v>
      </c>
      <c r="R79" s="27">
        <f t="shared" si="174"/>
        <v>89.063967625000004</v>
      </c>
      <c r="S79" s="27">
        <f t="shared" si="174"/>
        <v>96.688967625000004</v>
      </c>
      <c r="T79" s="27">
        <f t="shared" si="174"/>
        <v>104.313967625</v>
      </c>
      <c r="U79" s="27">
        <f t="shared" si="174"/>
        <v>111.938967625</v>
      </c>
      <c r="V79" s="27">
        <f t="shared" si="174"/>
        <v>119.563967625</v>
      </c>
      <c r="W79" s="27">
        <f t="shared" si="174"/>
        <v>0</v>
      </c>
      <c r="X79" s="27">
        <f t="shared" ref="X79:AE79" si="175">($D79&lt;$E79)*(X$5*(X$5&lt;=$D79)*($E79&gt;=X$5))+($D79&gt;=$E79)*(IF(AND(X$5&lt;=$D79,X$5&lt;=$E79),W79+$AG79,0))</f>
        <v>0</v>
      </c>
      <c r="Y79" s="27">
        <f t="shared" si="175"/>
        <v>0</v>
      </c>
      <c r="Z79" s="27">
        <f t="shared" si="175"/>
        <v>0</v>
      </c>
      <c r="AA79" s="27">
        <f t="shared" si="175"/>
        <v>0</v>
      </c>
      <c r="AB79" s="27">
        <f t="shared" si="175"/>
        <v>0</v>
      </c>
      <c r="AC79" s="27">
        <f t="shared" si="175"/>
        <v>0</v>
      </c>
      <c r="AD79" s="27">
        <f t="shared" si="175"/>
        <v>0</v>
      </c>
      <c r="AE79" s="27">
        <f t="shared" si="175"/>
        <v>0</v>
      </c>
      <c r="AG79" s="31">
        <f t="shared" si="159"/>
        <v>7.625</v>
      </c>
      <c r="AH79" s="30">
        <f t="shared" si="160"/>
        <v>5.1889676250000001</v>
      </c>
    </row>
    <row r="80" spans="1:34" s="12" customFormat="1" x14ac:dyDescent="0.25">
      <c r="A80" s="35">
        <v>2</v>
      </c>
      <c r="B80" s="23" t="s">
        <v>94</v>
      </c>
      <c r="C80" s="19" t="s">
        <v>10</v>
      </c>
      <c r="D80" s="24">
        <v>85</v>
      </c>
      <c r="E80" s="15">
        <v>16</v>
      </c>
      <c r="F80" s="16"/>
      <c r="G80" s="26">
        <f t="shared" si="173"/>
        <v>3.7267808124999999</v>
      </c>
      <c r="H80" s="27">
        <f t="shared" ref="H80:W80" si="176">($D80&lt;$E80)*(H$5*(H$5&lt;=$D80)*($E80&gt;=H$5))+($D80&gt;=$E80)*(IF(AND(H$5&lt;=$D80,H$5&lt;=$E80),G80+$AG80,0))</f>
        <v>9.0392808124999995</v>
      </c>
      <c r="I80" s="27">
        <f t="shared" si="176"/>
        <v>14.351780812499999</v>
      </c>
      <c r="J80" s="27">
        <f t="shared" si="176"/>
        <v>19.664280812499999</v>
      </c>
      <c r="K80" s="27">
        <f t="shared" si="176"/>
        <v>24.976780812499999</v>
      </c>
      <c r="L80" s="27">
        <f t="shared" si="176"/>
        <v>30.289280812499999</v>
      </c>
      <c r="M80" s="27">
        <f t="shared" si="176"/>
        <v>35.601780812499996</v>
      </c>
      <c r="N80" s="27">
        <f t="shared" si="176"/>
        <v>40.914280812499996</v>
      </c>
      <c r="O80" s="27">
        <f t="shared" si="176"/>
        <v>46.226780812499996</v>
      </c>
      <c r="P80" s="27">
        <f t="shared" si="176"/>
        <v>51.539280812499996</v>
      </c>
      <c r="Q80" s="27">
        <f t="shared" si="176"/>
        <v>56.851780812499996</v>
      </c>
      <c r="R80" s="27">
        <f t="shared" si="176"/>
        <v>62.164280812499996</v>
      </c>
      <c r="S80" s="27">
        <f t="shared" si="176"/>
        <v>67.476780812499996</v>
      </c>
      <c r="T80" s="27">
        <f t="shared" si="176"/>
        <v>72.789280812499996</v>
      </c>
      <c r="U80" s="27">
        <f t="shared" si="176"/>
        <v>78.101780812499996</v>
      </c>
      <c r="V80" s="27">
        <f t="shared" si="176"/>
        <v>83.414280812499996</v>
      </c>
      <c r="W80" s="27">
        <f t="shared" si="176"/>
        <v>0</v>
      </c>
      <c r="X80" s="27">
        <f t="shared" ref="X80:AE80" si="177">($D80&lt;$E80)*(X$5*(X$5&lt;=$D80)*($E80&gt;=X$5))+($D80&gt;=$E80)*(IF(AND(X$5&lt;=$D80,X$5&lt;=$E80),W80+$AG80,0))</f>
        <v>0</v>
      </c>
      <c r="Y80" s="27">
        <f t="shared" si="177"/>
        <v>0</v>
      </c>
      <c r="Z80" s="27">
        <f t="shared" si="177"/>
        <v>0</v>
      </c>
      <c r="AA80" s="27">
        <f t="shared" si="177"/>
        <v>0</v>
      </c>
      <c r="AB80" s="27">
        <f t="shared" si="177"/>
        <v>0</v>
      </c>
      <c r="AC80" s="27">
        <f t="shared" si="177"/>
        <v>0</v>
      </c>
      <c r="AD80" s="27">
        <f t="shared" si="177"/>
        <v>0</v>
      </c>
      <c r="AE80" s="27">
        <f t="shared" si="177"/>
        <v>0</v>
      </c>
      <c r="AG80" s="31">
        <f t="shared" si="159"/>
        <v>5.3125</v>
      </c>
      <c r="AH80" s="30">
        <f t="shared" si="160"/>
        <v>3.7267808124999999</v>
      </c>
    </row>
    <row r="81" spans="1:34" s="12" customFormat="1" x14ac:dyDescent="0.25">
      <c r="A81" s="35">
        <v>2</v>
      </c>
      <c r="B81" s="23" t="s">
        <v>95</v>
      </c>
      <c r="C81" s="19" t="s">
        <v>10</v>
      </c>
      <c r="D81" s="24">
        <v>216</v>
      </c>
      <c r="E81" s="15">
        <v>16</v>
      </c>
      <c r="F81" s="16"/>
      <c r="G81" s="26">
        <f t="shared" si="173"/>
        <v>8.903712500000001</v>
      </c>
      <c r="H81" s="27">
        <f t="shared" ref="H81:W81" si="178">($D81&lt;$E81)*(H$5*(H$5&lt;=$D81)*($E81&gt;=H$5))+($D81&gt;=$E81)*(IF(AND(H$5&lt;=$D81,H$5&lt;=$E81),G81+$AG81,0))</f>
        <v>22.403712500000001</v>
      </c>
      <c r="I81" s="27">
        <f t="shared" si="178"/>
        <v>35.903712499999997</v>
      </c>
      <c r="J81" s="27">
        <f t="shared" si="178"/>
        <v>49.403712499999997</v>
      </c>
      <c r="K81" s="27">
        <f t="shared" si="178"/>
        <v>62.903712499999997</v>
      </c>
      <c r="L81" s="27">
        <f t="shared" si="178"/>
        <v>76.403712499999997</v>
      </c>
      <c r="M81" s="27">
        <f t="shared" si="178"/>
        <v>89.903712499999997</v>
      </c>
      <c r="N81" s="27">
        <f t="shared" si="178"/>
        <v>103.4037125</v>
      </c>
      <c r="O81" s="27">
        <f t="shared" si="178"/>
        <v>116.9037125</v>
      </c>
      <c r="P81" s="27">
        <f t="shared" si="178"/>
        <v>130.40371249999998</v>
      </c>
      <c r="Q81" s="27">
        <f t="shared" si="178"/>
        <v>143.90371249999998</v>
      </c>
      <c r="R81" s="27">
        <f t="shared" si="178"/>
        <v>157.40371249999998</v>
      </c>
      <c r="S81" s="27">
        <f t="shared" si="178"/>
        <v>170.90371249999998</v>
      </c>
      <c r="T81" s="27">
        <f t="shared" si="178"/>
        <v>184.40371249999998</v>
      </c>
      <c r="U81" s="27">
        <f t="shared" si="178"/>
        <v>197.90371249999998</v>
      </c>
      <c r="V81" s="27">
        <f t="shared" si="178"/>
        <v>211.40371249999998</v>
      </c>
      <c r="W81" s="27">
        <f t="shared" si="178"/>
        <v>0</v>
      </c>
      <c r="X81" s="27">
        <f t="shared" ref="X81:AE81" si="179">($D81&lt;$E81)*(X$5*(X$5&lt;=$D81)*($E81&gt;=X$5))+($D81&gt;=$E81)*(IF(AND(X$5&lt;=$D81,X$5&lt;=$E81),W81+$AG81,0))</f>
        <v>0</v>
      </c>
      <c r="Y81" s="27">
        <f t="shared" si="179"/>
        <v>0</v>
      </c>
      <c r="Z81" s="27">
        <f t="shared" si="179"/>
        <v>0</v>
      </c>
      <c r="AA81" s="27">
        <f t="shared" si="179"/>
        <v>0</v>
      </c>
      <c r="AB81" s="27">
        <f t="shared" si="179"/>
        <v>0</v>
      </c>
      <c r="AC81" s="27">
        <f t="shared" si="179"/>
        <v>0</v>
      </c>
      <c r="AD81" s="27">
        <f t="shared" si="179"/>
        <v>0</v>
      </c>
      <c r="AE81" s="27">
        <f t="shared" si="179"/>
        <v>0</v>
      </c>
      <c r="AG81" s="31">
        <f t="shared" si="159"/>
        <v>13.5</v>
      </c>
      <c r="AH81" s="30">
        <f t="shared" si="160"/>
        <v>8.903712500000001</v>
      </c>
    </row>
    <row r="82" spans="1:34" s="12" customFormat="1" x14ac:dyDescent="0.25">
      <c r="A82" s="35">
        <v>2</v>
      </c>
      <c r="B82" s="23" t="s">
        <v>96</v>
      </c>
      <c r="C82" s="19" t="s">
        <v>10</v>
      </c>
      <c r="D82" s="24">
        <v>44</v>
      </c>
      <c r="E82" s="15">
        <v>16</v>
      </c>
      <c r="F82" s="16"/>
      <c r="G82" s="26">
        <f t="shared" si="173"/>
        <v>2.1065197499999999</v>
      </c>
      <c r="H82" s="27">
        <f t="shared" ref="H82:W82" si="180">($D82&lt;$E82)*(H$5*(H$5&lt;=$D82)*($E82&gt;=H$5))+($D82&gt;=$E82)*(IF(AND(H$5&lt;=$D82,H$5&lt;=$E82),G82+$AG82,0))</f>
        <v>4.8565197500000004</v>
      </c>
      <c r="I82" s="27">
        <f t="shared" si="180"/>
        <v>7.6065197500000004</v>
      </c>
      <c r="J82" s="27">
        <f t="shared" si="180"/>
        <v>10.35651975</v>
      </c>
      <c r="K82" s="27">
        <f t="shared" si="180"/>
        <v>13.10651975</v>
      </c>
      <c r="L82" s="27">
        <f t="shared" si="180"/>
        <v>15.85651975</v>
      </c>
      <c r="M82" s="27">
        <f t="shared" si="180"/>
        <v>18.60651975</v>
      </c>
      <c r="N82" s="27">
        <f t="shared" si="180"/>
        <v>21.35651975</v>
      </c>
      <c r="O82" s="27">
        <f t="shared" si="180"/>
        <v>24.10651975</v>
      </c>
      <c r="P82" s="27">
        <f t="shared" si="180"/>
        <v>26.85651975</v>
      </c>
      <c r="Q82" s="27">
        <f t="shared" si="180"/>
        <v>29.60651975</v>
      </c>
      <c r="R82" s="27">
        <f t="shared" si="180"/>
        <v>32.356519750000004</v>
      </c>
      <c r="S82" s="27">
        <f t="shared" si="180"/>
        <v>35.106519750000004</v>
      </c>
      <c r="T82" s="27">
        <f t="shared" si="180"/>
        <v>37.856519750000004</v>
      </c>
      <c r="U82" s="27">
        <f t="shared" si="180"/>
        <v>40.606519750000004</v>
      </c>
      <c r="V82" s="27">
        <f t="shared" si="180"/>
        <v>43.356519750000004</v>
      </c>
      <c r="W82" s="27">
        <f t="shared" si="180"/>
        <v>0</v>
      </c>
      <c r="X82" s="27">
        <f t="shared" ref="X82:AE82" si="181">($D82&lt;$E82)*(X$5*(X$5&lt;=$D82)*($E82&gt;=X$5))+($D82&gt;=$E82)*(IF(AND(X$5&lt;=$D82,X$5&lt;=$E82),W82+$AG82,0))</f>
        <v>0</v>
      </c>
      <c r="Y82" s="27">
        <f t="shared" si="181"/>
        <v>0</v>
      </c>
      <c r="Z82" s="27">
        <f t="shared" si="181"/>
        <v>0</v>
      </c>
      <c r="AA82" s="27">
        <f t="shared" si="181"/>
        <v>0</v>
      </c>
      <c r="AB82" s="27">
        <f t="shared" si="181"/>
        <v>0</v>
      </c>
      <c r="AC82" s="27">
        <f t="shared" si="181"/>
        <v>0</v>
      </c>
      <c r="AD82" s="27">
        <f t="shared" si="181"/>
        <v>0</v>
      </c>
      <c r="AE82" s="27">
        <f t="shared" si="181"/>
        <v>0</v>
      </c>
      <c r="AG82" s="31">
        <f t="shared" si="159"/>
        <v>2.75</v>
      </c>
      <c r="AH82" s="30">
        <f t="shared" si="160"/>
        <v>2.1065197499999999</v>
      </c>
    </row>
    <row r="83" spans="1:34" s="12" customFormat="1" x14ac:dyDescent="0.25">
      <c r="A83" s="35">
        <v>2</v>
      </c>
      <c r="B83" s="23" t="s">
        <v>97</v>
      </c>
      <c r="C83" s="19" t="s">
        <v>10</v>
      </c>
      <c r="D83" s="24">
        <v>234</v>
      </c>
      <c r="E83" s="15">
        <v>16</v>
      </c>
      <c r="F83" s="16"/>
      <c r="G83" s="26">
        <f t="shared" si="173"/>
        <v>9.6150466249999997</v>
      </c>
      <c r="H83" s="27">
        <f t="shared" ref="H83:W83" si="182">($D83&lt;$E83)*(H$5*(H$5&lt;=$D83)*($E83&gt;=H$5))+($D83&gt;=$E83)*(IF(AND(H$5&lt;=$D83,H$5&lt;=$E83),G83+$AG83,0))</f>
        <v>24.240046624999998</v>
      </c>
      <c r="I83" s="27">
        <f t="shared" si="182"/>
        <v>38.865046624999998</v>
      </c>
      <c r="J83" s="27">
        <f t="shared" si="182"/>
        <v>53.490046624999998</v>
      </c>
      <c r="K83" s="27">
        <f t="shared" si="182"/>
        <v>68.115046624999991</v>
      </c>
      <c r="L83" s="27">
        <f t="shared" si="182"/>
        <v>82.740046624999991</v>
      </c>
      <c r="M83" s="27">
        <f t="shared" si="182"/>
        <v>97.365046624999991</v>
      </c>
      <c r="N83" s="27">
        <f t="shared" si="182"/>
        <v>111.99004662499999</v>
      </c>
      <c r="O83" s="27">
        <f t="shared" si="182"/>
        <v>126.61504662499999</v>
      </c>
      <c r="P83" s="27">
        <f t="shared" si="182"/>
        <v>141.24004662499999</v>
      </c>
      <c r="Q83" s="27">
        <f t="shared" si="182"/>
        <v>155.86504662499999</v>
      </c>
      <c r="R83" s="27">
        <f t="shared" si="182"/>
        <v>170.49004662499999</v>
      </c>
      <c r="S83" s="27">
        <f t="shared" si="182"/>
        <v>185.11504662499999</v>
      </c>
      <c r="T83" s="27">
        <f t="shared" si="182"/>
        <v>199.74004662499999</v>
      </c>
      <c r="U83" s="27">
        <f t="shared" si="182"/>
        <v>214.36504662499999</v>
      </c>
      <c r="V83" s="27">
        <f t="shared" si="182"/>
        <v>228.99004662499999</v>
      </c>
      <c r="W83" s="27">
        <f t="shared" si="182"/>
        <v>0</v>
      </c>
      <c r="X83" s="27">
        <f t="shared" ref="X83:AE83" si="183">($D83&lt;$E83)*(X$5*(X$5&lt;=$D83)*($E83&gt;=X$5))+($D83&gt;=$E83)*(IF(AND(X$5&lt;=$D83,X$5&lt;=$E83),W83+$AG83,0))</f>
        <v>0</v>
      </c>
      <c r="Y83" s="27">
        <f t="shared" si="183"/>
        <v>0</v>
      </c>
      <c r="Z83" s="27">
        <f t="shared" si="183"/>
        <v>0</v>
      </c>
      <c r="AA83" s="27">
        <f t="shared" si="183"/>
        <v>0</v>
      </c>
      <c r="AB83" s="27">
        <f t="shared" si="183"/>
        <v>0</v>
      </c>
      <c r="AC83" s="27">
        <f t="shared" si="183"/>
        <v>0</v>
      </c>
      <c r="AD83" s="27">
        <f t="shared" si="183"/>
        <v>0</v>
      </c>
      <c r="AE83" s="27">
        <f t="shared" si="183"/>
        <v>0</v>
      </c>
      <c r="AG83" s="31">
        <f t="shared" si="159"/>
        <v>14.625</v>
      </c>
      <c r="AH83" s="30">
        <f t="shared" si="160"/>
        <v>9.6150466249999997</v>
      </c>
    </row>
    <row r="84" spans="1:34" s="12" customFormat="1" x14ac:dyDescent="0.25">
      <c r="A84" s="35">
        <v>2</v>
      </c>
      <c r="B84" s="23" t="s">
        <v>98</v>
      </c>
      <c r="C84" s="19" t="s">
        <v>10</v>
      </c>
      <c r="D84" s="24">
        <v>200</v>
      </c>
      <c r="E84" s="15">
        <v>16</v>
      </c>
      <c r="F84" s="16"/>
      <c r="G84" s="26">
        <f t="shared" si="173"/>
        <v>8.2714154999999998</v>
      </c>
      <c r="H84" s="27">
        <f t="shared" ref="H84:W84" si="184">($D84&lt;$E84)*(H$5*(H$5&lt;=$D84)*($E84&gt;=H$5))+($D84&gt;=$E84)*(IF(AND(H$5&lt;=$D84,H$5&lt;=$E84),G84+$AG84,0))</f>
        <v>20.7714155</v>
      </c>
      <c r="I84" s="27">
        <f t="shared" si="184"/>
        <v>33.271415500000003</v>
      </c>
      <c r="J84" s="27">
        <f t="shared" si="184"/>
        <v>45.771415500000003</v>
      </c>
      <c r="K84" s="27">
        <f t="shared" si="184"/>
        <v>58.271415500000003</v>
      </c>
      <c r="L84" s="27">
        <f t="shared" si="184"/>
        <v>70.771415500000003</v>
      </c>
      <c r="M84" s="27">
        <f t="shared" si="184"/>
        <v>83.271415500000003</v>
      </c>
      <c r="N84" s="27">
        <f t="shared" si="184"/>
        <v>95.771415500000003</v>
      </c>
      <c r="O84" s="27">
        <f t="shared" si="184"/>
        <v>108.2714155</v>
      </c>
      <c r="P84" s="27">
        <f t="shared" si="184"/>
        <v>120.7714155</v>
      </c>
      <c r="Q84" s="27">
        <f t="shared" si="184"/>
        <v>133.27141549999999</v>
      </c>
      <c r="R84" s="27">
        <f t="shared" si="184"/>
        <v>145.77141549999999</v>
      </c>
      <c r="S84" s="27">
        <f t="shared" si="184"/>
        <v>158.27141549999999</v>
      </c>
      <c r="T84" s="27">
        <f t="shared" si="184"/>
        <v>170.77141549999999</v>
      </c>
      <c r="U84" s="27">
        <f t="shared" si="184"/>
        <v>183.27141549999999</v>
      </c>
      <c r="V84" s="27">
        <f t="shared" si="184"/>
        <v>195.77141549999999</v>
      </c>
      <c r="W84" s="27">
        <f t="shared" si="184"/>
        <v>0</v>
      </c>
      <c r="X84" s="27">
        <f t="shared" ref="X84:AE84" si="185">($D84&lt;$E84)*(X$5*(X$5&lt;=$D84)*($E84&gt;=X$5))+($D84&gt;=$E84)*(IF(AND(X$5&lt;=$D84,X$5&lt;=$E84),W84+$AG84,0))</f>
        <v>0</v>
      </c>
      <c r="Y84" s="27">
        <f t="shared" si="185"/>
        <v>0</v>
      </c>
      <c r="Z84" s="27">
        <f t="shared" si="185"/>
        <v>0</v>
      </c>
      <c r="AA84" s="27">
        <f t="shared" si="185"/>
        <v>0</v>
      </c>
      <c r="AB84" s="27">
        <f t="shared" si="185"/>
        <v>0</v>
      </c>
      <c r="AC84" s="27">
        <f t="shared" si="185"/>
        <v>0</v>
      </c>
      <c r="AD84" s="27">
        <f t="shared" si="185"/>
        <v>0</v>
      </c>
      <c r="AE84" s="27">
        <f t="shared" si="185"/>
        <v>0</v>
      </c>
      <c r="AG84" s="31">
        <f t="shared" si="159"/>
        <v>12.5</v>
      </c>
      <c r="AH84" s="30">
        <f t="shared" si="160"/>
        <v>8.2714154999999998</v>
      </c>
    </row>
    <row r="85" spans="1:34" s="12" customFormat="1" x14ac:dyDescent="0.25">
      <c r="A85" s="35">
        <v>2</v>
      </c>
      <c r="B85" s="23" t="s">
        <v>99</v>
      </c>
      <c r="C85" s="19" t="s">
        <v>10</v>
      </c>
      <c r="D85" s="24">
        <v>106</v>
      </c>
      <c r="E85" s="15">
        <v>16</v>
      </c>
      <c r="F85" s="16"/>
      <c r="G85" s="26">
        <f t="shared" si="173"/>
        <v>4.5566706250000006</v>
      </c>
      <c r="H85" s="27">
        <f t="shared" ref="H85:W85" si="186">($D85&lt;$E85)*(H$5*(H$5&lt;=$D85)*($E85&gt;=H$5))+($D85&gt;=$E85)*(IF(AND(H$5&lt;=$D85,H$5&lt;=$E85),G85+$AG85,0))</f>
        <v>11.181670625000001</v>
      </c>
      <c r="I85" s="27">
        <f t="shared" si="186"/>
        <v>17.806670625000002</v>
      </c>
      <c r="J85" s="27">
        <f t="shared" si="186"/>
        <v>24.431670625000002</v>
      </c>
      <c r="K85" s="27">
        <f t="shared" si="186"/>
        <v>31.056670625000002</v>
      </c>
      <c r="L85" s="27">
        <f t="shared" si="186"/>
        <v>37.681670625000002</v>
      </c>
      <c r="M85" s="27">
        <f t="shared" si="186"/>
        <v>44.306670625000002</v>
      </c>
      <c r="N85" s="27">
        <f t="shared" si="186"/>
        <v>50.931670625000002</v>
      </c>
      <c r="O85" s="27">
        <f t="shared" si="186"/>
        <v>57.556670625000002</v>
      </c>
      <c r="P85" s="27">
        <f t="shared" si="186"/>
        <v>64.18167062500001</v>
      </c>
      <c r="Q85" s="27">
        <f t="shared" si="186"/>
        <v>70.80667062500001</v>
      </c>
      <c r="R85" s="27">
        <f t="shared" si="186"/>
        <v>77.43167062500001</v>
      </c>
      <c r="S85" s="27">
        <f t="shared" si="186"/>
        <v>84.05667062500001</v>
      </c>
      <c r="T85" s="27">
        <f t="shared" si="186"/>
        <v>90.68167062500001</v>
      </c>
      <c r="U85" s="27">
        <f t="shared" si="186"/>
        <v>97.30667062500001</v>
      </c>
      <c r="V85" s="27">
        <f t="shared" si="186"/>
        <v>103.93167062500001</v>
      </c>
      <c r="W85" s="27">
        <f t="shared" si="186"/>
        <v>0</v>
      </c>
      <c r="X85" s="27">
        <f t="shared" ref="X85:AE85" si="187">($D85&lt;$E85)*(X$5*(X$5&lt;=$D85)*($E85&gt;=X$5))+($D85&gt;=$E85)*(IF(AND(X$5&lt;=$D85,X$5&lt;=$E85),W85+$AG85,0))</f>
        <v>0</v>
      </c>
      <c r="Y85" s="27">
        <f t="shared" si="187"/>
        <v>0</v>
      </c>
      <c r="Z85" s="27">
        <f t="shared" si="187"/>
        <v>0</v>
      </c>
      <c r="AA85" s="27">
        <f t="shared" si="187"/>
        <v>0</v>
      </c>
      <c r="AB85" s="27">
        <f t="shared" si="187"/>
        <v>0</v>
      </c>
      <c r="AC85" s="27">
        <f t="shared" si="187"/>
        <v>0</v>
      </c>
      <c r="AD85" s="27">
        <f t="shared" si="187"/>
        <v>0</v>
      </c>
      <c r="AE85" s="27">
        <f t="shared" si="187"/>
        <v>0</v>
      </c>
      <c r="AG85" s="31">
        <f t="shared" si="159"/>
        <v>6.625</v>
      </c>
      <c r="AH85" s="30">
        <f t="shared" si="160"/>
        <v>4.5566706250000006</v>
      </c>
    </row>
    <row r="86" spans="1:34" s="12" customFormat="1" x14ac:dyDescent="0.25">
      <c r="A86" s="35">
        <v>2</v>
      </c>
      <c r="B86" s="23" t="s">
        <v>100</v>
      </c>
      <c r="C86" s="19" t="s">
        <v>10</v>
      </c>
      <c r="D86" s="24">
        <v>85</v>
      </c>
      <c r="E86" s="15">
        <v>16</v>
      </c>
      <c r="F86" s="16"/>
      <c r="G86" s="26">
        <f t="shared" si="173"/>
        <v>3.7267808124999999</v>
      </c>
      <c r="H86" s="27">
        <f t="shared" ref="H86:W86" si="188">($D86&lt;$E86)*(H$5*(H$5&lt;=$D86)*($E86&gt;=H$5))+($D86&gt;=$E86)*(IF(AND(H$5&lt;=$D86,H$5&lt;=$E86),G86+$AG86,0))</f>
        <v>9.0392808124999995</v>
      </c>
      <c r="I86" s="27">
        <f t="shared" si="188"/>
        <v>14.351780812499999</v>
      </c>
      <c r="J86" s="27">
        <f t="shared" si="188"/>
        <v>19.664280812499999</v>
      </c>
      <c r="K86" s="27">
        <f t="shared" si="188"/>
        <v>24.976780812499999</v>
      </c>
      <c r="L86" s="27">
        <f t="shared" si="188"/>
        <v>30.289280812499999</v>
      </c>
      <c r="M86" s="27">
        <f t="shared" si="188"/>
        <v>35.601780812499996</v>
      </c>
      <c r="N86" s="27">
        <f t="shared" si="188"/>
        <v>40.914280812499996</v>
      </c>
      <c r="O86" s="27">
        <f t="shared" si="188"/>
        <v>46.226780812499996</v>
      </c>
      <c r="P86" s="27">
        <f t="shared" si="188"/>
        <v>51.539280812499996</v>
      </c>
      <c r="Q86" s="27">
        <f t="shared" si="188"/>
        <v>56.851780812499996</v>
      </c>
      <c r="R86" s="27">
        <f t="shared" si="188"/>
        <v>62.164280812499996</v>
      </c>
      <c r="S86" s="27">
        <f t="shared" si="188"/>
        <v>67.476780812499996</v>
      </c>
      <c r="T86" s="27">
        <f t="shared" si="188"/>
        <v>72.789280812499996</v>
      </c>
      <c r="U86" s="27">
        <f t="shared" si="188"/>
        <v>78.101780812499996</v>
      </c>
      <c r="V86" s="27">
        <f t="shared" si="188"/>
        <v>83.414280812499996</v>
      </c>
      <c r="W86" s="27">
        <f t="shared" si="188"/>
        <v>0</v>
      </c>
      <c r="X86" s="27">
        <f t="shared" ref="X86:AE86" si="189">($D86&lt;$E86)*(X$5*(X$5&lt;=$D86)*($E86&gt;=X$5))+($D86&gt;=$E86)*(IF(AND(X$5&lt;=$D86,X$5&lt;=$E86),W86+$AG86,0))</f>
        <v>0</v>
      </c>
      <c r="Y86" s="27">
        <f t="shared" si="189"/>
        <v>0</v>
      </c>
      <c r="Z86" s="27">
        <f t="shared" si="189"/>
        <v>0</v>
      </c>
      <c r="AA86" s="27">
        <f t="shared" si="189"/>
        <v>0</v>
      </c>
      <c r="AB86" s="27">
        <f t="shared" si="189"/>
        <v>0</v>
      </c>
      <c r="AC86" s="27">
        <f t="shared" si="189"/>
        <v>0</v>
      </c>
      <c r="AD86" s="27">
        <f t="shared" si="189"/>
        <v>0</v>
      </c>
      <c r="AE86" s="27">
        <f t="shared" si="189"/>
        <v>0</v>
      </c>
      <c r="AG86" s="31">
        <f t="shared" si="159"/>
        <v>5.3125</v>
      </c>
      <c r="AH86" s="30">
        <f t="shared" si="160"/>
        <v>3.7267808124999999</v>
      </c>
    </row>
    <row r="87" spans="1:34" s="12" customFormat="1" x14ac:dyDescent="0.25">
      <c r="A87" s="35">
        <v>2</v>
      </c>
      <c r="B87" s="23" t="s">
        <v>101</v>
      </c>
      <c r="C87" s="19" t="s">
        <v>10</v>
      </c>
      <c r="D87" s="24">
        <v>264</v>
      </c>
      <c r="E87" s="15">
        <v>16</v>
      </c>
      <c r="F87" s="16"/>
      <c r="G87" s="26">
        <f t="shared" si="173"/>
        <v>10.800603499999999</v>
      </c>
      <c r="H87" s="27">
        <f t="shared" ref="H87:W87" si="190">($D87&lt;$E87)*(H$5*(H$5&lt;=$D87)*($E87&gt;=H$5))+($D87&gt;=$E87)*(IF(AND(H$5&lt;=$D87,H$5&lt;=$E87),G87+$AG87,0))</f>
        <v>27.300603500000001</v>
      </c>
      <c r="I87" s="27">
        <f t="shared" si="190"/>
        <v>43.800603500000001</v>
      </c>
      <c r="J87" s="27">
        <f t="shared" si="190"/>
        <v>60.300603500000001</v>
      </c>
      <c r="K87" s="27">
        <f t="shared" si="190"/>
        <v>76.800603499999994</v>
      </c>
      <c r="L87" s="27">
        <f t="shared" si="190"/>
        <v>93.300603499999994</v>
      </c>
      <c r="M87" s="27">
        <f t="shared" si="190"/>
        <v>109.80060349999999</v>
      </c>
      <c r="N87" s="27">
        <f t="shared" si="190"/>
        <v>126.30060349999999</v>
      </c>
      <c r="O87" s="27">
        <f t="shared" si="190"/>
        <v>142.80060349999999</v>
      </c>
      <c r="P87" s="27">
        <f t="shared" si="190"/>
        <v>159.30060349999999</v>
      </c>
      <c r="Q87" s="27">
        <f t="shared" si="190"/>
        <v>175.80060349999999</v>
      </c>
      <c r="R87" s="27">
        <f t="shared" si="190"/>
        <v>192.30060349999999</v>
      </c>
      <c r="S87" s="27">
        <f t="shared" si="190"/>
        <v>208.80060349999999</v>
      </c>
      <c r="T87" s="27">
        <f t="shared" si="190"/>
        <v>225.30060349999999</v>
      </c>
      <c r="U87" s="27">
        <f t="shared" si="190"/>
        <v>241.80060349999999</v>
      </c>
      <c r="V87" s="27">
        <f t="shared" si="190"/>
        <v>258.30060349999997</v>
      </c>
      <c r="W87" s="27">
        <f t="shared" si="190"/>
        <v>0</v>
      </c>
      <c r="X87" s="27">
        <f t="shared" ref="X87:AE87" si="191">($D87&lt;$E87)*(X$5*(X$5&lt;=$D87)*($E87&gt;=X$5))+($D87&gt;=$E87)*(IF(AND(X$5&lt;=$D87,X$5&lt;=$E87),W87+$AG87,0))</f>
        <v>0</v>
      </c>
      <c r="Y87" s="27">
        <f t="shared" si="191"/>
        <v>0</v>
      </c>
      <c r="Z87" s="27">
        <f t="shared" si="191"/>
        <v>0</v>
      </c>
      <c r="AA87" s="27">
        <f t="shared" si="191"/>
        <v>0</v>
      </c>
      <c r="AB87" s="27">
        <f t="shared" si="191"/>
        <v>0</v>
      </c>
      <c r="AC87" s="27">
        <f t="shared" si="191"/>
        <v>0</v>
      </c>
      <c r="AD87" s="27">
        <f t="shared" si="191"/>
        <v>0</v>
      </c>
      <c r="AE87" s="27">
        <f t="shared" si="191"/>
        <v>0</v>
      </c>
      <c r="AG87" s="31">
        <f t="shared" si="159"/>
        <v>16.5</v>
      </c>
      <c r="AH87" s="30">
        <f t="shared" si="160"/>
        <v>10.800603499999999</v>
      </c>
    </row>
    <row r="88" spans="1:34" s="12" customFormat="1" x14ac:dyDescent="0.25">
      <c r="A88" s="35">
        <v>2</v>
      </c>
      <c r="B88" s="23" t="s">
        <v>102</v>
      </c>
      <c r="C88" s="19" t="s">
        <v>10</v>
      </c>
      <c r="D88" s="24">
        <v>257</v>
      </c>
      <c r="E88" s="15">
        <v>16</v>
      </c>
      <c r="F88" s="16"/>
      <c r="G88" s="26">
        <f t="shared" si="173"/>
        <v>10.5239735625</v>
      </c>
      <c r="H88" s="27">
        <f t="shared" ref="H88:W88" si="192">($D88&lt;$E88)*(H$5*(H$5&lt;=$D88)*($E88&gt;=H$5))+($D88&gt;=$E88)*(IF(AND(H$5&lt;=$D88,H$5&lt;=$E88),G88+$AG88,0))</f>
        <v>26.5864735625</v>
      </c>
      <c r="I88" s="27">
        <f t="shared" si="192"/>
        <v>42.648973562500004</v>
      </c>
      <c r="J88" s="27">
        <f t="shared" si="192"/>
        <v>58.711473562500004</v>
      </c>
      <c r="K88" s="27">
        <f t="shared" si="192"/>
        <v>74.773973562500004</v>
      </c>
      <c r="L88" s="27">
        <f t="shared" si="192"/>
        <v>90.836473562500004</v>
      </c>
      <c r="M88" s="27">
        <f t="shared" si="192"/>
        <v>106.8989735625</v>
      </c>
      <c r="N88" s="27">
        <f t="shared" si="192"/>
        <v>122.9614735625</v>
      </c>
      <c r="O88" s="27">
        <f t="shared" si="192"/>
        <v>139.0239735625</v>
      </c>
      <c r="P88" s="27">
        <f t="shared" si="192"/>
        <v>155.0864735625</v>
      </c>
      <c r="Q88" s="27">
        <f t="shared" si="192"/>
        <v>171.1489735625</v>
      </c>
      <c r="R88" s="27">
        <f t="shared" si="192"/>
        <v>187.2114735625</v>
      </c>
      <c r="S88" s="27">
        <f t="shared" si="192"/>
        <v>203.2739735625</v>
      </c>
      <c r="T88" s="27">
        <f t="shared" si="192"/>
        <v>219.3364735625</v>
      </c>
      <c r="U88" s="27">
        <f t="shared" si="192"/>
        <v>235.3989735625</v>
      </c>
      <c r="V88" s="27">
        <f t="shared" si="192"/>
        <v>251.4614735625</v>
      </c>
      <c r="W88" s="27">
        <f t="shared" si="192"/>
        <v>0</v>
      </c>
      <c r="X88" s="27">
        <f t="shared" ref="X88:AE88" si="193">($D88&lt;$E88)*(X$5*(X$5&lt;=$D88)*($E88&gt;=X$5))+($D88&gt;=$E88)*(IF(AND(X$5&lt;=$D88,X$5&lt;=$E88),W88+$AG88,0))</f>
        <v>0</v>
      </c>
      <c r="Y88" s="27">
        <f t="shared" si="193"/>
        <v>0</v>
      </c>
      <c r="Z88" s="27">
        <f t="shared" si="193"/>
        <v>0</v>
      </c>
      <c r="AA88" s="27">
        <f t="shared" si="193"/>
        <v>0</v>
      </c>
      <c r="AB88" s="27">
        <f t="shared" si="193"/>
        <v>0</v>
      </c>
      <c r="AC88" s="27">
        <f t="shared" si="193"/>
        <v>0</v>
      </c>
      <c r="AD88" s="27">
        <f t="shared" si="193"/>
        <v>0</v>
      </c>
      <c r="AE88" s="27">
        <f t="shared" si="193"/>
        <v>0</v>
      </c>
      <c r="AG88" s="31">
        <f t="shared" si="159"/>
        <v>16.0625</v>
      </c>
      <c r="AH88" s="30">
        <f t="shared" si="160"/>
        <v>10.5239735625</v>
      </c>
    </row>
    <row r="89" spans="1:34" s="12" customFormat="1" x14ac:dyDescent="0.25">
      <c r="A89" s="35">
        <v>2</v>
      </c>
      <c r="B89" s="23" t="s">
        <v>103</v>
      </c>
      <c r="C89" s="19" t="s">
        <v>10</v>
      </c>
      <c r="D89" s="24">
        <v>232</v>
      </c>
      <c r="E89" s="15">
        <v>16</v>
      </c>
      <c r="F89" s="16"/>
      <c r="G89" s="26">
        <f t="shared" si="173"/>
        <v>9.5360095000000005</v>
      </c>
      <c r="H89" s="27">
        <f t="shared" ref="H89:W89" si="194">($D89&lt;$E89)*(H$5*(H$5&lt;=$D89)*($E89&gt;=H$5))+($D89&gt;=$E89)*(IF(AND(H$5&lt;=$D89,H$5&lt;=$E89),G89+$AG89,0))</f>
        <v>24.036009499999999</v>
      </c>
      <c r="I89" s="27">
        <f t="shared" si="194"/>
        <v>38.536009499999999</v>
      </c>
      <c r="J89" s="27">
        <f t="shared" si="194"/>
        <v>53.036009499999999</v>
      </c>
      <c r="K89" s="27">
        <f t="shared" si="194"/>
        <v>67.536009500000006</v>
      </c>
      <c r="L89" s="27">
        <f t="shared" si="194"/>
        <v>82.036009500000006</v>
      </c>
      <c r="M89" s="27">
        <f t="shared" si="194"/>
        <v>96.536009500000006</v>
      </c>
      <c r="N89" s="27">
        <f t="shared" si="194"/>
        <v>111.03600950000001</v>
      </c>
      <c r="O89" s="27">
        <f t="shared" si="194"/>
        <v>125.53600950000001</v>
      </c>
      <c r="P89" s="27">
        <f t="shared" si="194"/>
        <v>140.03600950000001</v>
      </c>
      <c r="Q89" s="27">
        <f t="shared" si="194"/>
        <v>154.53600950000001</v>
      </c>
      <c r="R89" s="27">
        <f t="shared" si="194"/>
        <v>169.03600950000001</v>
      </c>
      <c r="S89" s="27">
        <f t="shared" si="194"/>
        <v>183.53600950000001</v>
      </c>
      <c r="T89" s="27">
        <f t="shared" si="194"/>
        <v>198.03600950000001</v>
      </c>
      <c r="U89" s="27">
        <f t="shared" si="194"/>
        <v>212.53600950000001</v>
      </c>
      <c r="V89" s="27">
        <f t="shared" si="194"/>
        <v>227.03600950000001</v>
      </c>
      <c r="W89" s="27">
        <f t="shared" si="194"/>
        <v>0</v>
      </c>
      <c r="X89" s="27">
        <f t="shared" ref="X89:AE89" si="195">($D89&lt;$E89)*(X$5*(X$5&lt;=$D89)*($E89&gt;=X$5))+($D89&gt;=$E89)*(IF(AND(X$5&lt;=$D89,X$5&lt;=$E89),W89+$AG89,0))</f>
        <v>0</v>
      </c>
      <c r="Y89" s="27">
        <f t="shared" si="195"/>
        <v>0</v>
      </c>
      <c r="Z89" s="27">
        <f t="shared" si="195"/>
        <v>0</v>
      </c>
      <c r="AA89" s="27">
        <f t="shared" si="195"/>
        <v>0</v>
      </c>
      <c r="AB89" s="27">
        <f t="shared" si="195"/>
        <v>0</v>
      </c>
      <c r="AC89" s="27">
        <f t="shared" si="195"/>
        <v>0</v>
      </c>
      <c r="AD89" s="27">
        <f t="shared" si="195"/>
        <v>0</v>
      </c>
      <c r="AE89" s="27">
        <f t="shared" si="195"/>
        <v>0</v>
      </c>
      <c r="AG89" s="31">
        <f t="shared" si="159"/>
        <v>14.5</v>
      </c>
      <c r="AH89" s="30">
        <f t="shared" si="160"/>
        <v>9.5360095000000005</v>
      </c>
    </row>
    <row r="90" spans="1:34" s="12" customFormat="1" x14ac:dyDescent="0.25">
      <c r="A90" s="35">
        <v>2</v>
      </c>
      <c r="B90" s="23" t="s">
        <v>104</v>
      </c>
      <c r="C90" s="19" t="s">
        <v>10</v>
      </c>
      <c r="D90" s="24">
        <v>167</v>
      </c>
      <c r="E90" s="15">
        <v>16</v>
      </c>
      <c r="F90" s="16"/>
      <c r="G90" s="26">
        <f t="shared" si="173"/>
        <v>6.9673029375000004</v>
      </c>
      <c r="H90" s="27">
        <f t="shared" ref="H90:W90" si="196">($D90&lt;$E90)*(H$5*(H$5&lt;=$D90)*($E90&gt;=H$5))+($D90&gt;=$E90)*(IF(AND(H$5&lt;=$D90,H$5&lt;=$E90),G90+$AG90,0))</f>
        <v>17.404802937500001</v>
      </c>
      <c r="I90" s="27">
        <f t="shared" si="196"/>
        <v>27.842302937500001</v>
      </c>
      <c r="J90" s="27">
        <f t="shared" si="196"/>
        <v>38.279802937500001</v>
      </c>
      <c r="K90" s="27">
        <f t="shared" si="196"/>
        <v>48.717302937500001</v>
      </c>
      <c r="L90" s="27">
        <f t="shared" si="196"/>
        <v>59.154802937500001</v>
      </c>
      <c r="M90" s="27">
        <f t="shared" si="196"/>
        <v>69.592302937499994</v>
      </c>
      <c r="N90" s="27">
        <f t="shared" si="196"/>
        <v>80.029802937499994</v>
      </c>
      <c r="O90" s="27">
        <f t="shared" si="196"/>
        <v>90.467302937499994</v>
      </c>
      <c r="P90" s="27">
        <f t="shared" si="196"/>
        <v>100.90480293749999</v>
      </c>
      <c r="Q90" s="27">
        <f t="shared" si="196"/>
        <v>111.34230293749999</v>
      </c>
      <c r="R90" s="27">
        <f t="shared" si="196"/>
        <v>121.77980293749999</v>
      </c>
      <c r="S90" s="27">
        <f t="shared" si="196"/>
        <v>132.21730293749999</v>
      </c>
      <c r="T90" s="27">
        <f t="shared" si="196"/>
        <v>142.65480293749999</v>
      </c>
      <c r="U90" s="27">
        <f t="shared" si="196"/>
        <v>153.09230293749999</v>
      </c>
      <c r="V90" s="27">
        <f t="shared" si="196"/>
        <v>163.52980293749999</v>
      </c>
      <c r="W90" s="27">
        <f t="shared" si="196"/>
        <v>0</v>
      </c>
      <c r="X90" s="27">
        <f t="shared" ref="X90:AE90" si="197">($D90&lt;$E90)*(X$5*(X$5&lt;=$D90)*($E90&gt;=X$5))+($D90&gt;=$E90)*(IF(AND(X$5&lt;=$D90,X$5&lt;=$E90),W90+$AG90,0))</f>
        <v>0</v>
      </c>
      <c r="Y90" s="27">
        <f t="shared" si="197"/>
        <v>0</v>
      </c>
      <c r="Z90" s="27">
        <f t="shared" si="197"/>
        <v>0</v>
      </c>
      <c r="AA90" s="27">
        <f t="shared" si="197"/>
        <v>0</v>
      </c>
      <c r="AB90" s="27">
        <f t="shared" si="197"/>
        <v>0</v>
      </c>
      <c r="AC90" s="27">
        <f t="shared" si="197"/>
        <v>0</v>
      </c>
      <c r="AD90" s="27">
        <f t="shared" si="197"/>
        <v>0</v>
      </c>
      <c r="AE90" s="27">
        <f t="shared" si="197"/>
        <v>0</v>
      </c>
      <c r="AG90" s="31">
        <f t="shared" si="159"/>
        <v>10.4375</v>
      </c>
      <c r="AH90" s="30">
        <f t="shared" si="160"/>
        <v>6.9673029375000004</v>
      </c>
    </row>
    <row r="91" spans="1:34" s="12" customFormat="1" x14ac:dyDescent="0.25">
      <c r="A91" s="35">
        <v>2</v>
      </c>
      <c r="B91" s="23" t="s">
        <v>105</v>
      </c>
      <c r="C91" s="19" t="s">
        <v>10</v>
      </c>
      <c r="D91" s="24">
        <v>320</v>
      </c>
      <c r="E91" s="15">
        <v>16</v>
      </c>
      <c r="F91" s="16"/>
      <c r="G91" s="26">
        <f t="shared" si="173"/>
        <v>13.013643</v>
      </c>
      <c r="H91" s="27">
        <f t="shared" ref="H91:W91" si="198">($D91&lt;$E91)*(H$5*(H$5&lt;=$D91)*($E91&gt;=H$5))+($D91&gt;=$E91)*(IF(AND(H$5&lt;=$D91,H$5&lt;=$E91),G91+$AG91,0))</f>
        <v>33.013643000000002</v>
      </c>
      <c r="I91" s="27">
        <f t="shared" si="198"/>
        <v>53.013643000000002</v>
      </c>
      <c r="J91" s="27">
        <f t="shared" si="198"/>
        <v>73.013643000000002</v>
      </c>
      <c r="K91" s="27">
        <f t="shared" si="198"/>
        <v>93.013643000000002</v>
      </c>
      <c r="L91" s="27">
        <f t="shared" si="198"/>
        <v>113.013643</v>
      </c>
      <c r="M91" s="27">
        <f t="shared" si="198"/>
        <v>133.013643</v>
      </c>
      <c r="N91" s="27">
        <f t="shared" si="198"/>
        <v>153.013643</v>
      </c>
      <c r="O91" s="27">
        <f t="shared" si="198"/>
        <v>173.013643</v>
      </c>
      <c r="P91" s="27">
        <f t="shared" si="198"/>
        <v>193.013643</v>
      </c>
      <c r="Q91" s="27">
        <f t="shared" si="198"/>
        <v>213.013643</v>
      </c>
      <c r="R91" s="27">
        <f t="shared" si="198"/>
        <v>233.013643</v>
      </c>
      <c r="S91" s="27">
        <f t="shared" si="198"/>
        <v>253.013643</v>
      </c>
      <c r="T91" s="27">
        <f t="shared" si="198"/>
        <v>273.013643</v>
      </c>
      <c r="U91" s="27">
        <f t="shared" si="198"/>
        <v>293.013643</v>
      </c>
      <c r="V91" s="27">
        <f t="shared" si="198"/>
        <v>313.013643</v>
      </c>
      <c r="W91" s="27">
        <f t="shared" si="198"/>
        <v>0</v>
      </c>
      <c r="X91" s="27">
        <f t="shared" ref="X91:AE91" si="199">($D91&lt;$E91)*(X$5*(X$5&lt;=$D91)*($E91&gt;=X$5))+($D91&gt;=$E91)*(IF(AND(X$5&lt;=$D91,X$5&lt;=$E91),W91+$AG91,0))</f>
        <v>0</v>
      </c>
      <c r="Y91" s="27">
        <f t="shared" si="199"/>
        <v>0</v>
      </c>
      <c r="Z91" s="27">
        <f t="shared" si="199"/>
        <v>0</v>
      </c>
      <c r="AA91" s="27">
        <f t="shared" si="199"/>
        <v>0</v>
      </c>
      <c r="AB91" s="27">
        <f t="shared" si="199"/>
        <v>0</v>
      </c>
      <c r="AC91" s="27">
        <f t="shared" si="199"/>
        <v>0</v>
      </c>
      <c r="AD91" s="27">
        <f t="shared" si="199"/>
        <v>0</v>
      </c>
      <c r="AE91" s="27">
        <f t="shared" si="199"/>
        <v>0</v>
      </c>
      <c r="AG91" s="31">
        <f t="shared" si="159"/>
        <v>20</v>
      </c>
      <c r="AH91" s="30">
        <f t="shared" si="160"/>
        <v>13.013643</v>
      </c>
    </row>
    <row r="92" spans="1:34" s="12" customFormat="1" x14ac:dyDescent="0.25">
      <c r="A92" s="35">
        <v>2</v>
      </c>
      <c r="B92" s="23" t="s">
        <v>106</v>
      </c>
      <c r="C92" s="19" t="s">
        <v>10</v>
      </c>
      <c r="D92" s="24">
        <v>175</v>
      </c>
      <c r="E92" s="15">
        <v>16</v>
      </c>
      <c r="F92" s="16"/>
      <c r="G92" s="26">
        <f t="shared" si="173"/>
        <v>7.2834514375000001</v>
      </c>
      <c r="H92" s="27">
        <f t="shared" ref="H92:W92" si="200">($D92&lt;$E92)*(H$5*(H$5&lt;=$D92)*($E92&gt;=H$5))+($D92&gt;=$E92)*(IF(AND(H$5&lt;=$D92,H$5&lt;=$E92),G92+$AG92,0))</f>
        <v>18.220951437499998</v>
      </c>
      <c r="I92" s="27">
        <f t="shared" si="200"/>
        <v>29.158451437499998</v>
      </c>
      <c r="J92" s="27">
        <f t="shared" si="200"/>
        <v>40.095951437499998</v>
      </c>
      <c r="K92" s="27">
        <f t="shared" si="200"/>
        <v>51.033451437499998</v>
      </c>
      <c r="L92" s="27">
        <f t="shared" si="200"/>
        <v>61.970951437499998</v>
      </c>
      <c r="M92" s="27">
        <f t="shared" si="200"/>
        <v>72.908451437499991</v>
      </c>
      <c r="N92" s="27">
        <f t="shared" si="200"/>
        <v>83.845951437499991</v>
      </c>
      <c r="O92" s="27">
        <f t="shared" si="200"/>
        <v>94.783451437499991</v>
      </c>
      <c r="P92" s="27">
        <f t="shared" si="200"/>
        <v>105.72095143749999</v>
      </c>
      <c r="Q92" s="27">
        <f t="shared" si="200"/>
        <v>116.65845143749999</v>
      </c>
      <c r="R92" s="27">
        <f t="shared" si="200"/>
        <v>127.59595143749999</v>
      </c>
      <c r="S92" s="27">
        <f t="shared" si="200"/>
        <v>138.53345143749999</v>
      </c>
      <c r="T92" s="27">
        <f t="shared" si="200"/>
        <v>149.47095143749999</v>
      </c>
      <c r="U92" s="27">
        <f t="shared" si="200"/>
        <v>160.40845143749999</v>
      </c>
      <c r="V92" s="27">
        <f t="shared" si="200"/>
        <v>171.34595143749999</v>
      </c>
      <c r="W92" s="27">
        <f t="shared" si="200"/>
        <v>0</v>
      </c>
      <c r="X92" s="27">
        <f t="shared" ref="X92:AE92" si="201">($D92&lt;$E92)*(X$5*(X$5&lt;=$D92)*($E92&gt;=X$5))+($D92&gt;=$E92)*(IF(AND(X$5&lt;=$D92,X$5&lt;=$E92),W92+$AG92,0))</f>
        <v>0</v>
      </c>
      <c r="Y92" s="27">
        <f t="shared" si="201"/>
        <v>0</v>
      </c>
      <c r="Z92" s="27">
        <f t="shared" si="201"/>
        <v>0</v>
      </c>
      <c r="AA92" s="27">
        <f t="shared" si="201"/>
        <v>0</v>
      </c>
      <c r="AB92" s="27">
        <f t="shared" si="201"/>
        <v>0</v>
      </c>
      <c r="AC92" s="27">
        <f t="shared" si="201"/>
        <v>0</v>
      </c>
      <c r="AD92" s="27">
        <f t="shared" si="201"/>
        <v>0</v>
      </c>
      <c r="AE92" s="27">
        <f t="shared" si="201"/>
        <v>0</v>
      </c>
      <c r="AG92" s="31">
        <f t="shared" si="159"/>
        <v>10.9375</v>
      </c>
      <c r="AH92" s="30">
        <f t="shared" si="160"/>
        <v>7.2834514375000001</v>
      </c>
    </row>
    <row r="93" spans="1:34" s="12" customFormat="1" x14ac:dyDescent="0.25">
      <c r="A93" s="35">
        <v>2</v>
      </c>
      <c r="B93" s="23" t="s">
        <v>107</v>
      </c>
      <c r="C93" s="19" t="s">
        <v>10</v>
      </c>
      <c r="D93" s="24">
        <v>118</v>
      </c>
      <c r="E93" s="15">
        <v>16</v>
      </c>
      <c r="F93" s="16"/>
      <c r="G93" s="26">
        <f t="shared" si="173"/>
        <v>5.0308933749999998</v>
      </c>
      <c r="H93" s="27">
        <f t="shared" ref="H93:W93" si="202">($D93&lt;$E93)*(H$5*(H$5&lt;=$D93)*($E93&gt;=H$5))+($D93&gt;=$E93)*(IF(AND(H$5&lt;=$D93,H$5&lt;=$E93),G93+$AG93,0))</f>
        <v>12.405893375</v>
      </c>
      <c r="I93" s="27">
        <f t="shared" si="202"/>
        <v>19.780893374999998</v>
      </c>
      <c r="J93" s="27">
        <f t="shared" si="202"/>
        <v>27.155893374999998</v>
      </c>
      <c r="K93" s="27">
        <f t="shared" si="202"/>
        <v>34.530893374999998</v>
      </c>
      <c r="L93" s="27">
        <f t="shared" si="202"/>
        <v>41.905893374999998</v>
      </c>
      <c r="M93" s="27">
        <f t="shared" si="202"/>
        <v>49.280893374999998</v>
      </c>
      <c r="N93" s="27">
        <f t="shared" si="202"/>
        <v>56.655893374999998</v>
      </c>
      <c r="O93" s="27">
        <f t="shared" si="202"/>
        <v>64.030893375000005</v>
      </c>
      <c r="P93" s="27">
        <f t="shared" si="202"/>
        <v>71.405893375000005</v>
      </c>
      <c r="Q93" s="27">
        <f t="shared" si="202"/>
        <v>78.780893375000005</v>
      </c>
      <c r="R93" s="27">
        <f t="shared" si="202"/>
        <v>86.155893375000005</v>
      </c>
      <c r="S93" s="27">
        <f t="shared" si="202"/>
        <v>93.530893375000005</v>
      </c>
      <c r="T93" s="27">
        <f t="shared" si="202"/>
        <v>100.90589337500001</v>
      </c>
      <c r="U93" s="27">
        <f t="shared" si="202"/>
        <v>108.28089337500001</v>
      </c>
      <c r="V93" s="27">
        <f t="shared" si="202"/>
        <v>115.65589337500001</v>
      </c>
      <c r="W93" s="27">
        <f t="shared" si="202"/>
        <v>0</v>
      </c>
      <c r="X93" s="27">
        <f t="shared" ref="X93:AE93" si="203">($D93&lt;$E93)*(X$5*(X$5&lt;=$D93)*($E93&gt;=X$5))+($D93&gt;=$E93)*(IF(AND(X$5&lt;=$D93,X$5&lt;=$E93),W93+$AG93,0))</f>
        <v>0</v>
      </c>
      <c r="Y93" s="27">
        <f t="shared" si="203"/>
        <v>0</v>
      </c>
      <c r="Z93" s="27">
        <f t="shared" si="203"/>
        <v>0</v>
      </c>
      <c r="AA93" s="27">
        <f t="shared" si="203"/>
        <v>0</v>
      </c>
      <c r="AB93" s="27">
        <f t="shared" si="203"/>
        <v>0</v>
      </c>
      <c r="AC93" s="27">
        <f t="shared" si="203"/>
        <v>0</v>
      </c>
      <c r="AD93" s="27">
        <f t="shared" si="203"/>
        <v>0</v>
      </c>
      <c r="AE93" s="27">
        <f t="shared" si="203"/>
        <v>0</v>
      </c>
      <c r="AG93" s="31">
        <f t="shared" si="159"/>
        <v>7.375</v>
      </c>
      <c r="AH93" s="30">
        <f t="shared" si="160"/>
        <v>5.0308933749999998</v>
      </c>
    </row>
    <row r="94" spans="1:34" s="12" customFormat="1" x14ac:dyDescent="0.25">
      <c r="A94" s="35">
        <v>2</v>
      </c>
      <c r="B94" s="23" t="s">
        <v>108</v>
      </c>
      <c r="C94" s="19" t="s">
        <v>10</v>
      </c>
      <c r="D94" s="24">
        <v>284</v>
      </c>
      <c r="E94" s="15">
        <v>16</v>
      </c>
      <c r="F94" s="16"/>
      <c r="G94" s="26">
        <f t="shared" si="173"/>
        <v>11.590974749999999</v>
      </c>
      <c r="H94" s="27">
        <f t="shared" ref="H94:W94" si="204">($D94&lt;$E94)*(H$5*(H$5&lt;=$D94)*($E94&gt;=H$5))+($D94&gt;=$E94)*(IF(AND(H$5&lt;=$D94,H$5&lt;=$E94),G94+$AG94,0))</f>
        <v>29.340974750000001</v>
      </c>
      <c r="I94" s="27">
        <f t="shared" si="204"/>
        <v>47.090974750000001</v>
      </c>
      <c r="J94" s="27">
        <f t="shared" si="204"/>
        <v>64.840974750000001</v>
      </c>
      <c r="K94" s="27">
        <f t="shared" si="204"/>
        <v>82.590974750000001</v>
      </c>
      <c r="L94" s="27">
        <f t="shared" si="204"/>
        <v>100.34097475</v>
      </c>
      <c r="M94" s="27">
        <f t="shared" si="204"/>
        <v>118.09097475</v>
      </c>
      <c r="N94" s="27">
        <f t="shared" si="204"/>
        <v>135.84097474999999</v>
      </c>
      <c r="O94" s="27">
        <f t="shared" si="204"/>
        <v>153.59097474999999</v>
      </c>
      <c r="P94" s="27">
        <f t="shared" si="204"/>
        <v>171.34097474999999</v>
      </c>
      <c r="Q94" s="27">
        <f t="shared" si="204"/>
        <v>189.09097474999999</v>
      </c>
      <c r="R94" s="27">
        <f t="shared" si="204"/>
        <v>206.84097474999999</v>
      </c>
      <c r="S94" s="27">
        <f t="shared" si="204"/>
        <v>224.59097474999999</v>
      </c>
      <c r="T94" s="27">
        <f t="shared" si="204"/>
        <v>242.34097474999999</v>
      </c>
      <c r="U94" s="27">
        <f t="shared" si="204"/>
        <v>260.09097474999999</v>
      </c>
      <c r="V94" s="27">
        <f t="shared" si="204"/>
        <v>277.84097474999999</v>
      </c>
      <c r="W94" s="27">
        <f t="shared" si="204"/>
        <v>0</v>
      </c>
      <c r="X94" s="27">
        <f t="shared" ref="X94:AE94" si="205">($D94&lt;$E94)*(X$5*(X$5&lt;=$D94)*($E94&gt;=X$5))+($D94&gt;=$E94)*(IF(AND(X$5&lt;=$D94,X$5&lt;=$E94),W94+$AG94,0))</f>
        <v>0</v>
      </c>
      <c r="Y94" s="27">
        <f t="shared" si="205"/>
        <v>0</v>
      </c>
      <c r="Z94" s="27">
        <f t="shared" si="205"/>
        <v>0</v>
      </c>
      <c r="AA94" s="27">
        <f t="shared" si="205"/>
        <v>0</v>
      </c>
      <c r="AB94" s="27">
        <f t="shared" si="205"/>
        <v>0</v>
      </c>
      <c r="AC94" s="27">
        <f t="shared" si="205"/>
        <v>0</v>
      </c>
      <c r="AD94" s="27">
        <f t="shared" si="205"/>
        <v>0</v>
      </c>
      <c r="AE94" s="27">
        <f t="shared" si="205"/>
        <v>0</v>
      </c>
      <c r="AG94" s="31">
        <f t="shared" si="159"/>
        <v>17.75</v>
      </c>
      <c r="AH94" s="30">
        <f t="shared" si="160"/>
        <v>11.590974749999999</v>
      </c>
    </row>
    <row r="95" spans="1:34" s="12" customFormat="1" x14ac:dyDescent="0.25">
      <c r="A95" s="35">
        <v>2</v>
      </c>
      <c r="B95" s="23" t="s">
        <v>109</v>
      </c>
      <c r="C95" s="19" t="s">
        <v>10</v>
      </c>
      <c r="D95" s="24">
        <v>77</v>
      </c>
      <c r="E95" s="15">
        <v>16</v>
      </c>
      <c r="F95" s="16"/>
      <c r="G95" s="26">
        <f t="shared" si="173"/>
        <v>3.4106323125000002</v>
      </c>
      <c r="H95" s="27">
        <f t="shared" ref="H95:W95" si="206">($D95&lt;$E95)*(H$5*(H$5&lt;=$D95)*($E95&gt;=H$5))+($D95&gt;=$E95)*(IF(AND(H$5&lt;=$D95,H$5&lt;=$E95),G95+$AG95,0))</f>
        <v>8.2231323125000007</v>
      </c>
      <c r="I95" s="27">
        <f t="shared" si="206"/>
        <v>13.035632312500001</v>
      </c>
      <c r="J95" s="27">
        <f t="shared" si="206"/>
        <v>17.848132312499999</v>
      </c>
      <c r="K95" s="27">
        <f t="shared" si="206"/>
        <v>22.660632312499999</v>
      </c>
      <c r="L95" s="27">
        <f t="shared" si="206"/>
        <v>27.473132312499999</v>
      </c>
      <c r="M95" s="27">
        <f t="shared" si="206"/>
        <v>32.285632312499999</v>
      </c>
      <c r="N95" s="27">
        <f t="shared" si="206"/>
        <v>37.098132312499999</v>
      </c>
      <c r="O95" s="27">
        <f t="shared" si="206"/>
        <v>41.910632312499999</v>
      </c>
      <c r="P95" s="27">
        <f t="shared" si="206"/>
        <v>46.723132312499999</v>
      </c>
      <c r="Q95" s="27">
        <f t="shared" si="206"/>
        <v>51.535632312499999</v>
      </c>
      <c r="R95" s="27">
        <f t="shared" si="206"/>
        <v>56.348132312499999</v>
      </c>
      <c r="S95" s="27">
        <f t="shared" si="206"/>
        <v>61.160632312499999</v>
      </c>
      <c r="T95" s="27">
        <f t="shared" si="206"/>
        <v>65.973132312499999</v>
      </c>
      <c r="U95" s="27">
        <f t="shared" si="206"/>
        <v>70.785632312499999</v>
      </c>
      <c r="V95" s="27">
        <f t="shared" si="206"/>
        <v>75.598132312499999</v>
      </c>
      <c r="W95" s="27">
        <f t="shared" si="206"/>
        <v>0</v>
      </c>
      <c r="X95" s="27">
        <f t="shared" ref="X95:AE95" si="207">($D95&lt;$E95)*(X$5*(X$5&lt;=$D95)*($E95&gt;=X$5))+($D95&gt;=$E95)*(IF(AND(X$5&lt;=$D95,X$5&lt;=$E95),W95+$AG95,0))</f>
        <v>0</v>
      </c>
      <c r="Y95" s="27">
        <f t="shared" si="207"/>
        <v>0</v>
      </c>
      <c r="Z95" s="27">
        <f t="shared" si="207"/>
        <v>0</v>
      </c>
      <c r="AA95" s="27">
        <f t="shared" si="207"/>
        <v>0</v>
      </c>
      <c r="AB95" s="27">
        <f t="shared" si="207"/>
        <v>0</v>
      </c>
      <c r="AC95" s="27">
        <f t="shared" si="207"/>
        <v>0</v>
      </c>
      <c r="AD95" s="27">
        <f t="shared" si="207"/>
        <v>0</v>
      </c>
      <c r="AE95" s="27">
        <f t="shared" si="207"/>
        <v>0</v>
      </c>
      <c r="AG95" s="31">
        <f t="shared" si="159"/>
        <v>4.8125</v>
      </c>
      <c r="AH95" s="30">
        <f t="shared" si="160"/>
        <v>3.4106323125000002</v>
      </c>
    </row>
    <row r="96" spans="1:34" s="12" customFormat="1" x14ac:dyDescent="0.25">
      <c r="A96" s="35">
        <v>2</v>
      </c>
      <c r="B96" s="23" t="s">
        <v>110</v>
      </c>
      <c r="C96" s="19" t="s">
        <v>10</v>
      </c>
      <c r="D96" s="24">
        <v>220</v>
      </c>
      <c r="E96" s="15">
        <v>16</v>
      </c>
      <c r="F96" s="16"/>
      <c r="G96" s="26">
        <f t="shared" si="173"/>
        <v>9.0617867499999996</v>
      </c>
      <c r="H96" s="27">
        <f t="shared" ref="H96:W96" si="208">($D96&lt;$E96)*(H$5*(H$5&lt;=$D96)*($E96&gt;=H$5))+($D96&gt;=$E96)*(IF(AND(H$5&lt;=$D96,H$5&lt;=$E96),G96+$AG96,0))</f>
        <v>22.81178675</v>
      </c>
      <c r="I96" s="27">
        <f t="shared" si="208"/>
        <v>36.561786749999996</v>
      </c>
      <c r="J96" s="27">
        <f t="shared" si="208"/>
        <v>50.311786749999996</v>
      </c>
      <c r="K96" s="27">
        <f t="shared" si="208"/>
        <v>64.061786749999996</v>
      </c>
      <c r="L96" s="27">
        <f t="shared" si="208"/>
        <v>77.811786749999996</v>
      </c>
      <c r="M96" s="27">
        <f t="shared" si="208"/>
        <v>91.561786749999996</v>
      </c>
      <c r="N96" s="27">
        <f t="shared" si="208"/>
        <v>105.31178675</v>
      </c>
      <c r="O96" s="27">
        <f t="shared" si="208"/>
        <v>119.06178675</v>
      </c>
      <c r="P96" s="27">
        <f t="shared" si="208"/>
        <v>132.81178675000001</v>
      </c>
      <c r="Q96" s="27">
        <f t="shared" si="208"/>
        <v>146.56178675000001</v>
      </c>
      <c r="R96" s="27">
        <f t="shared" si="208"/>
        <v>160.31178675000001</v>
      </c>
      <c r="S96" s="27">
        <f t="shared" si="208"/>
        <v>174.06178675000001</v>
      </c>
      <c r="T96" s="27">
        <f t="shared" si="208"/>
        <v>187.81178675000001</v>
      </c>
      <c r="U96" s="27">
        <f t="shared" si="208"/>
        <v>201.56178675000001</v>
      </c>
      <c r="V96" s="27">
        <f t="shared" si="208"/>
        <v>215.31178675000001</v>
      </c>
      <c r="W96" s="27">
        <f t="shared" si="208"/>
        <v>0</v>
      </c>
      <c r="X96" s="27">
        <f t="shared" ref="X96:AE96" si="209">($D96&lt;$E96)*(X$5*(X$5&lt;=$D96)*($E96&gt;=X$5))+($D96&gt;=$E96)*(IF(AND(X$5&lt;=$D96,X$5&lt;=$E96),W96+$AG96,0))</f>
        <v>0</v>
      </c>
      <c r="Y96" s="27">
        <f t="shared" si="209"/>
        <v>0</v>
      </c>
      <c r="Z96" s="27">
        <f t="shared" si="209"/>
        <v>0</v>
      </c>
      <c r="AA96" s="27">
        <f t="shared" si="209"/>
        <v>0</v>
      </c>
      <c r="AB96" s="27">
        <f t="shared" si="209"/>
        <v>0</v>
      </c>
      <c r="AC96" s="27">
        <f t="shared" si="209"/>
        <v>0</v>
      </c>
      <c r="AD96" s="27">
        <f t="shared" si="209"/>
        <v>0</v>
      </c>
      <c r="AE96" s="27">
        <f t="shared" si="209"/>
        <v>0</v>
      </c>
      <c r="AG96" s="31">
        <f t="shared" si="159"/>
        <v>13.75</v>
      </c>
      <c r="AH96" s="30">
        <f t="shared" si="160"/>
        <v>9.0617867499999996</v>
      </c>
    </row>
    <row r="97" spans="1:34" s="12" customFormat="1" x14ac:dyDescent="0.25">
      <c r="A97" s="35">
        <v>2</v>
      </c>
      <c r="B97" s="23" t="s">
        <v>111</v>
      </c>
      <c r="C97" s="19" t="s">
        <v>10</v>
      </c>
      <c r="D97" s="24">
        <v>170</v>
      </c>
      <c r="E97" s="15">
        <v>16</v>
      </c>
      <c r="F97" s="16"/>
      <c r="G97" s="26">
        <f t="shared" si="173"/>
        <v>7.0858586250000002</v>
      </c>
      <c r="H97" s="27">
        <f t="shared" ref="H97:W97" si="210">($D97&lt;$E97)*(H$5*(H$5&lt;=$D97)*($E97&gt;=H$5))+($D97&gt;=$E97)*(IF(AND(H$5&lt;=$D97,H$5&lt;=$E97),G97+$AG97,0))</f>
        <v>17.710858625</v>
      </c>
      <c r="I97" s="27">
        <f t="shared" si="210"/>
        <v>28.335858625</v>
      </c>
      <c r="J97" s="27">
        <f t="shared" si="210"/>
        <v>38.960858625</v>
      </c>
      <c r="K97" s="27">
        <f t="shared" si="210"/>
        <v>49.585858625</v>
      </c>
      <c r="L97" s="27">
        <f t="shared" si="210"/>
        <v>60.210858625</v>
      </c>
      <c r="M97" s="27">
        <f t="shared" si="210"/>
        <v>70.835858625</v>
      </c>
      <c r="N97" s="27">
        <f t="shared" si="210"/>
        <v>81.460858625</v>
      </c>
      <c r="O97" s="27">
        <f t="shared" si="210"/>
        <v>92.085858625</v>
      </c>
      <c r="P97" s="27">
        <f t="shared" si="210"/>
        <v>102.710858625</v>
      </c>
      <c r="Q97" s="27">
        <f t="shared" si="210"/>
        <v>113.335858625</v>
      </c>
      <c r="R97" s="27">
        <f t="shared" si="210"/>
        <v>123.960858625</v>
      </c>
      <c r="S97" s="27">
        <f t="shared" si="210"/>
        <v>134.58585862500001</v>
      </c>
      <c r="T97" s="27">
        <f t="shared" si="210"/>
        <v>145.21085862500001</v>
      </c>
      <c r="U97" s="27">
        <f t="shared" si="210"/>
        <v>155.83585862500001</v>
      </c>
      <c r="V97" s="27">
        <f t="shared" si="210"/>
        <v>166.46085862500001</v>
      </c>
      <c r="W97" s="27">
        <f t="shared" si="210"/>
        <v>0</v>
      </c>
      <c r="X97" s="27">
        <f t="shared" ref="X97:AE97" si="211">($D97&lt;$E97)*(X$5*(X$5&lt;=$D97)*($E97&gt;=X$5))+($D97&gt;=$E97)*(IF(AND(X$5&lt;=$D97,X$5&lt;=$E97),W97+$AG97,0))</f>
        <v>0</v>
      </c>
      <c r="Y97" s="27">
        <f t="shared" si="211"/>
        <v>0</v>
      </c>
      <c r="Z97" s="27">
        <f t="shared" si="211"/>
        <v>0</v>
      </c>
      <c r="AA97" s="27">
        <f t="shared" si="211"/>
        <v>0</v>
      </c>
      <c r="AB97" s="27">
        <f t="shared" si="211"/>
        <v>0</v>
      </c>
      <c r="AC97" s="27">
        <f t="shared" si="211"/>
        <v>0</v>
      </c>
      <c r="AD97" s="27">
        <f t="shared" si="211"/>
        <v>0</v>
      </c>
      <c r="AE97" s="27">
        <f t="shared" si="211"/>
        <v>0</v>
      </c>
      <c r="AG97" s="31">
        <f t="shared" si="159"/>
        <v>10.625</v>
      </c>
      <c r="AH97" s="30">
        <f t="shared" si="160"/>
        <v>7.0858586250000002</v>
      </c>
    </row>
    <row r="98" spans="1:34" s="12" customFormat="1" x14ac:dyDescent="0.25">
      <c r="A98" s="35">
        <v>2</v>
      </c>
      <c r="B98" s="23" t="s">
        <v>112</v>
      </c>
      <c r="C98" s="19" t="s">
        <v>10</v>
      </c>
      <c r="D98" s="24">
        <v>97</v>
      </c>
      <c r="E98" s="15">
        <v>16</v>
      </c>
      <c r="F98" s="16"/>
      <c r="G98" s="26">
        <f t="shared" si="173"/>
        <v>4.2010035625000004</v>
      </c>
      <c r="H98" s="27">
        <f t="shared" ref="H98:W98" si="212">($D98&lt;$E98)*(H$5*(H$5&lt;=$D98)*($E98&gt;=H$5))+($D98&gt;=$E98)*(IF(AND(H$5&lt;=$D98,H$5&lt;=$E98),G98+$AG98,0))</f>
        <v>10.2635035625</v>
      </c>
      <c r="I98" s="27">
        <f t="shared" si="212"/>
        <v>16.326003562499999</v>
      </c>
      <c r="J98" s="27">
        <f t="shared" si="212"/>
        <v>22.388503562499999</v>
      </c>
      <c r="K98" s="27">
        <f t="shared" si="212"/>
        <v>28.451003562499999</v>
      </c>
      <c r="L98" s="27">
        <f t="shared" si="212"/>
        <v>34.513503562499999</v>
      </c>
      <c r="M98" s="27">
        <f t="shared" si="212"/>
        <v>40.576003562499999</v>
      </c>
      <c r="N98" s="27">
        <f t="shared" si="212"/>
        <v>46.638503562499999</v>
      </c>
      <c r="O98" s="27">
        <f t="shared" si="212"/>
        <v>52.701003562499999</v>
      </c>
      <c r="P98" s="27">
        <f t="shared" si="212"/>
        <v>58.763503562499999</v>
      </c>
      <c r="Q98" s="27">
        <f t="shared" si="212"/>
        <v>64.826003562500006</v>
      </c>
      <c r="R98" s="27">
        <f t="shared" si="212"/>
        <v>70.888503562500006</v>
      </c>
      <c r="S98" s="27">
        <f t="shared" si="212"/>
        <v>76.951003562500006</v>
      </c>
      <c r="T98" s="27">
        <f t="shared" si="212"/>
        <v>83.013503562500006</v>
      </c>
      <c r="U98" s="27">
        <f t="shared" si="212"/>
        <v>89.076003562500006</v>
      </c>
      <c r="V98" s="27">
        <f t="shared" si="212"/>
        <v>95.138503562500006</v>
      </c>
      <c r="W98" s="27">
        <f t="shared" si="212"/>
        <v>0</v>
      </c>
      <c r="X98" s="27">
        <f t="shared" ref="X98:AE98" si="213">($D98&lt;$E98)*(X$5*(X$5&lt;=$D98)*($E98&gt;=X$5))+($D98&gt;=$E98)*(IF(AND(X$5&lt;=$D98,X$5&lt;=$E98),W98+$AG98,0))</f>
        <v>0</v>
      </c>
      <c r="Y98" s="27">
        <f t="shared" si="213"/>
        <v>0</v>
      </c>
      <c r="Z98" s="27">
        <f t="shared" si="213"/>
        <v>0</v>
      </c>
      <c r="AA98" s="27">
        <f t="shared" si="213"/>
        <v>0</v>
      </c>
      <c r="AB98" s="27">
        <f t="shared" si="213"/>
        <v>0</v>
      </c>
      <c r="AC98" s="27">
        <f t="shared" si="213"/>
        <v>0</v>
      </c>
      <c r="AD98" s="27">
        <f t="shared" si="213"/>
        <v>0</v>
      </c>
      <c r="AE98" s="27">
        <f t="shared" si="213"/>
        <v>0</v>
      </c>
      <c r="AG98" s="31">
        <f t="shared" si="159"/>
        <v>6.0625</v>
      </c>
      <c r="AH98" s="30">
        <f t="shared" si="160"/>
        <v>4.2010035625000004</v>
      </c>
    </row>
    <row r="99" spans="1:34" s="12" customFormat="1" x14ac:dyDescent="0.25">
      <c r="A99" s="35">
        <v>2</v>
      </c>
      <c r="B99" s="23" t="s">
        <v>113</v>
      </c>
      <c r="C99" s="19" t="s">
        <v>10</v>
      </c>
      <c r="D99" s="24">
        <v>120</v>
      </c>
      <c r="E99" s="15">
        <v>16</v>
      </c>
      <c r="F99" s="16"/>
      <c r="G99" s="26">
        <f t="shared" si="173"/>
        <v>5.1099304999999999</v>
      </c>
      <c r="H99" s="27">
        <f t="shared" ref="H99:W99" si="214">($D99&lt;$E99)*(H$5*(H$5&lt;=$D99)*($E99&gt;=H$5))+($D99&gt;=$E99)*(IF(AND(H$5&lt;=$D99,H$5&lt;=$E99),G99+$AG99,0))</f>
        <v>12.609930500000001</v>
      </c>
      <c r="I99" s="27">
        <f t="shared" si="214"/>
        <v>20.109930500000001</v>
      </c>
      <c r="J99" s="27">
        <f t="shared" si="214"/>
        <v>27.609930500000001</v>
      </c>
      <c r="K99" s="27">
        <f t="shared" si="214"/>
        <v>35.109930500000004</v>
      </c>
      <c r="L99" s="27">
        <f t="shared" si="214"/>
        <v>42.609930500000004</v>
      </c>
      <c r="M99" s="27">
        <f t="shared" si="214"/>
        <v>50.109930500000004</v>
      </c>
      <c r="N99" s="27">
        <f t="shared" si="214"/>
        <v>57.609930500000004</v>
      </c>
      <c r="O99" s="27">
        <f t="shared" si="214"/>
        <v>65.109930500000004</v>
      </c>
      <c r="P99" s="27">
        <f t="shared" si="214"/>
        <v>72.609930500000004</v>
      </c>
      <c r="Q99" s="27">
        <f t="shared" si="214"/>
        <v>80.109930500000004</v>
      </c>
      <c r="R99" s="27">
        <f t="shared" si="214"/>
        <v>87.609930500000004</v>
      </c>
      <c r="S99" s="27">
        <f t="shared" si="214"/>
        <v>95.109930500000004</v>
      </c>
      <c r="T99" s="27">
        <f t="shared" si="214"/>
        <v>102.6099305</v>
      </c>
      <c r="U99" s="27">
        <f t="shared" si="214"/>
        <v>110.1099305</v>
      </c>
      <c r="V99" s="27">
        <f t="shared" si="214"/>
        <v>117.6099305</v>
      </c>
      <c r="W99" s="27">
        <f t="shared" si="214"/>
        <v>0</v>
      </c>
      <c r="X99" s="27">
        <f t="shared" ref="X99:AE99" si="215">($D99&lt;$E99)*(X$5*(X$5&lt;=$D99)*($E99&gt;=X$5))+($D99&gt;=$E99)*(IF(AND(X$5&lt;=$D99,X$5&lt;=$E99),W99+$AG99,0))</f>
        <v>0</v>
      </c>
      <c r="Y99" s="27">
        <f t="shared" si="215"/>
        <v>0</v>
      </c>
      <c r="Z99" s="27">
        <f t="shared" si="215"/>
        <v>0</v>
      </c>
      <c r="AA99" s="27">
        <f t="shared" si="215"/>
        <v>0</v>
      </c>
      <c r="AB99" s="27">
        <f t="shared" si="215"/>
        <v>0</v>
      </c>
      <c r="AC99" s="27">
        <f t="shared" si="215"/>
        <v>0</v>
      </c>
      <c r="AD99" s="27">
        <f t="shared" si="215"/>
        <v>0</v>
      </c>
      <c r="AE99" s="27">
        <f t="shared" si="215"/>
        <v>0</v>
      </c>
      <c r="AG99" s="31">
        <f t="shared" si="159"/>
        <v>7.5</v>
      </c>
      <c r="AH99" s="30">
        <f t="shared" si="160"/>
        <v>5.1099304999999999</v>
      </c>
    </row>
    <row r="100" spans="1:34" s="12" customFormat="1" x14ac:dyDescent="0.25">
      <c r="A100" s="35">
        <v>2</v>
      </c>
      <c r="B100" s="23" t="s">
        <v>114</v>
      </c>
      <c r="C100" s="19" t="s">
        <v>10</v>
      </c>
      <c r="D100" s="24">
        <v>114</v>
      </c>
      <c r="E100" s="15">
        <v>16</v>
      </c>
      <c r="F100" s="16"/>
      <c r="G100" s="26">
        <f t="shared" si="173"/>
        <v>4.8728191249999995</v>
      </c>
      <c r="H100" s="27">
        <f t="shared" ref="H100:W100" si="216">($D100&lt;$E100)*(H$5*(H$5&lt;=$D100)*($E100&gt;=H$5))+($D100&gt;=$E100)*(IF(AND(H$5&lt;=$D100,H$5&lt;=$E100),G100+$AG100,0))</f>
        <v>11.997819124999999</v>
      </c>
      <c r="I100" s="27">
        <f t="shared" si="216"/>
        <v>19.122819124999999</v>
      </c>
      <c r="J100" s="27">
        <f t="shared" si="216"/>
        <v>26.247819124999999</v>
      </c>
      <c r="K100" s="27">
        <f t="shared" si="216"/>
        <v>33.372819124999999</v>
      </c>
      <c r="L100" s="27">
        <f t="shared" si="216"/>
        <v>40.497819124999999</v>
      </c>
      <c r="M100" s="27">
        <f t="shared" si="216"/>
        <v>47.622819124999999</v>
      </c>
      <c r="N100" s="27">
        <f t="shared" si="216"/>
        <v>54.747819124999999</v>
      </c>
      <c r="O100" s="27">
        <f t="shared" si="216"/>
        <v>61.872819124999999</v>
      </c>
      <c r="P100" s="27">
        <f t="shared" si="216"/>
        <v>68.997819125000007</v>
      </c>
      <c r="Q100" s="27">
        <f t="shared" si="216"/>
        <v>76.122819125000007</v>
      </c>
      <c r="R100" s="27">
        <f t="shared" si="216"/>
        <v>83.247819125000007</v>
      </c>
      <c r="S100" s="27">
        <f t="shared" si="216"/>
        <v>90.372819125000007</v>
      </c>
      <c r="T100" s="27">
        <f t="shared" si="216"/>
        <v>97.497819125000007</v>
      </c>
      <c r="U100" s="27">
        <f t="shared" si="216"/>
        <v>104.62281912500001</v>
      </c>
      <c r="V100" s="27">
        <f t="shared" si="216"/>
        <v>111.74781912500001</v>
      </c>
      <c r="W100" s="27">
        <f t="shared" si="216"/>
        <v>0</v>
      </c>
      <c r="X100" s="27">
        <f t="shared" ref="X100:AE100" si="217">($D100&lt;$E100)*(X$5*(X$5&lt;=$D100)*($E100&gt;=X$5))+($D100&gt;=$E100)*(IF(AND(X$5&lt;=$D100,X$5&lt;=$E100),W100+$AG100,0))</f>
        <v>0</v>
      </c>
      <c r="Y100" s="27">
        <f t="shared" si="217"/>
        <v>0</v>
      </c>
      <c r="Z100" s="27">
        <f t="shared" si="217"/>
        <v>0</v>
      </c>
      <c r="AA100" s="27">
        <f t="shared" si="217"/>
        <v>0</v>
      </c>
      <c r="AB100" s="27">
        <f t="shared" si="217"/>
        <v>0</v>
      </c>
      <c r="AC100" s="27">
        <f t="shared" si="217"/>
        <v>0</v>
      </c>
      <c r="AD100" s="27">
        <f t="shared" si="217"/>
        <v>0</v>
      </c>
      <c r="AE100" s="27">
        <f t="shared" si="217"/>
        <v>0</v>
      </c>
      <c r="AG100" s="31">
        <f t="shared" si="159"/>
        <v>7.125</v>
      </c>
      <c r="AH100" s="30">
        <f t="shared" si="160"/>
        <v>4.8728191249999995</v>
      </c>
    </row>
    <row r="101" spans="1:34" s="12" customFormat="1" x14ac:dyDescent="0.25">
      <c r="A101" s="35">
        <v>2</v>
      </c>
      <c r="B101" s="23" t="s">
        <v>115</v>
      </c>
      <c r="C101" s="19" t="s">
        <v>10</v>
      </c>
      <c r="D101" s="24">
        <v>124</v>
      </c>
      <c r="E101" s="15">
        <v>16</v>
      </c>
      <c r="F101" s="16"/>
      <c r="G101" s="26">
        <f t="shared" si="173"/>
        <v>5.2680047500000002</v>
      </c>
      <c r="H101" s="27">
        <f t="shared" ref="H101:W101" si="218">($D101&lt;$E101)*(H$5*(H$5&lt;=$D101)*($E101&gt;=H$5))+($D101&gt;=$E101)*(IF(AND(H$5&lt;=$D101,H$5&lt;=$E101),G101+$AG101,0))</f>
        <v>13.018004749999999</v>
      </c>
      <c r="I101" s="27">
        <f t="shared" si="218"/>
        <v>20.768004749999999</v>
      </c>
      <c r="J101" s="27">
        <f t="shared" si="218"/>
        <v>28.518004749999999</v>
      </c>
      <c r="K101" s="27">
        <f t="shared" si="218"/>
        <v>36.268004750000003</v>
      </c>
      <c r="L101" s="27">
        <f t="shared" si="218"/>
        <v>44.018004750000003</v>
      </c>
      <c r="M101" s="27">
        <f t="shared" si="218"/>
        <v>51.768004750000003</v>
      </c>
      <c r="N101" s="27">
        <f t="shared" si="218"/>
        <v>59.518004750000003</v>
      </c>
      <c r="O101" s="27">
        <f t="shared" si="218"/>
        <v>67.268004750000003</v>
      </c>
      <c r="P101" s="27">
        <f t="shared" si="218"/>
        <v>75.018004750000003</v>
      </c>
      <c r="Q101" s="27">
        <f t="shared" si="218"/>
        <v>82.768004750000003</v>
      </c>
      <c r="R101" s="27">
        <f t="shared" si="218"/>
        <v>90.518004750000003</v>
      </c>
      <c r="S101" s="27">
        <f t="shared" si="218"/>
        <v>98.268004750000003</v>
      </c>
      <c r="T101" s="27">
        <f t="shared" si="218"/>
        <v>106.01800475</v>
      </c>
      <c r="U101" s="27">
        <f t="shared" si="218"/>
        <v>113.76800475</v>
      </c>
      <c r="V101" s="27">
        <f t="shared" si="218"/>
        <v>121.51800475</v>
      </c>
      <c r="W101" s="27">
        <f t="shared" si="218"/>
        <v>0</v>
      </c>
      <c r="X101" s="27">
        <f t="shared" ref="X101:AE101" si="219">($D101&lt;$E101)*(X$5*(X$5&lt;=$D101)*($E101&gt;=X$5))+($D101&gt;=$E101)*(IF(AND(X$5&lt;=$D101,X$5&lt;=$E101),W101+$AG101,0))</f>
        <v>0</v>
      </c>
      <c r="Y101" s="27">
        <f t="shared" si="219"/>
        <v>0</v>
      </c>
      <c r="Z101" s="27">
        <f t="shared" si="219"/>
        <v>0</v>
      </c>
      <c r="AA101" s="27">
        <f t="shared" si="219"/>
        <v>0</v>
      </c>
      <c r="AB101" s="27">
        <f t="shared" si="219"/>
        <v>0</v>
      </c>
      <c r="AC101" s="27">
        <f t="shared" si="219"/>
        <v>0</v>
      </c>
      <c r="AD101" s="27">
        <f t="shared" si="219"/>
        <v>0</v>
      </c>
      <c r="AE101" s="27">
        <f t="shared" si="219"/>
        <v>0</v>
      </c>
      <c r="AG101" s="31">
        <f t="shared" si="159"/>
        <v>7.75</v>
      </c>
      <c r="AH101" s="30">
        <f t="shared" si="160"/>
        <v>5.2680047500000002</v>
      </c>
    </row>
    <row r="102" spans="1:34" s="12" customFormat="1" x14ac:dyDescent="0.25">
      <c r="A102" s="35">
        <v>2</v>
      </c>
      <c r="B102" s="23" t="s">
        <v>116</v>
      </c>
      <c r="C102" s="19" t="s">
        <v>10</v>
      </c>
      <c r="D102" s="24">
        <v>141</v>
      </c>
      <c r="E102" s="15">
        <v>16</v>
      </c>
      <c r="F102" s="16"/>
      <c r="G102" s="26">
        <f t="shared" si="173"/>
        <v>5.9398203125000002</v>
      </c>
      <c r="H102" s="27">
        <f t="shared" ref="H102:W102" si="220">($D102&lt;$E102)*(H$5*(H$5&lt;=$D102)*($E102&gt;=H$5))+($D102&gt;=$E102)*(IF(AND(H$5&lt;=$D102,H$5&lt;=$E102),G102+$AG102,0))</f>
        <v>14.7523203125</v>
      </c>
      <c r="I102" s="27">
        <f t="shared" si="220"/>
        <v>23.5648203125</v>
      </c>
      <c r="J102" s="27">
        <f t="shared" si="220"/>
        <v>32.377320312500004</v>
      </c>
      <c r="K102" s="27">
        <f t="shared" si="220"/>
        <v>41.189820312500004</v>
      </c>
      <c r="L102" s="27">
        <f t="shared" si="220"/>
        <v>50.002320312500004</v>
      </c>
      <c r="M102" s="27">
        <f t="shared" si="220"/>
        <v>58.814820312500004</v>
      </c>
      <c r="N102" s="27">
        <f t="shared" si="220"/>
        <v>67.627320312500004</v>
      </c>
      <c r="O102" s="27">
        <f t="shared" si="220"/>
        <v>76.439820312500004</v>
      </c>
      <c r="P102" s="27">
        <f t="shared" si="220"/>
        <v>85.252320312500004</v>
      </c>
      <c r="Q102" s="27">
        <f t="shared" si="220"/>
        <v>94.064820312500004</v>
      </c>
      <c r="R102" s="27">
        <f t="shared" si="220"/>
        <v>102.8773203125</v>
      </c>
      <c r="S102" s="27">
        <f t="shared" si="220"/>
        <v>111.6898203125</v>
      </c>
      <c r="T102" s="27">
        <f t="shared" si="220"/>
        <v>120.5023203125</v>
      </c>
      <c r="U102" s="27">
        <f t="shared" si="220"/>
        <v>129.31482031249999</v>
      </c>
      <c r="V102" s="27">
        <f t="shared" si="220"/>
        <v>138.12732031249999</v>
      </c>
      <c r="W102" s="27">
        <f t="shared" si="220"/>
        <v>0</v>
      </c>
      <c r="X102" s="27">
        <f t="shared" ref="X102:AE102" si="221">($D102&lt;$E102)*(X$5*(X$5&lt;=$D102)*($E102&gt;=X$5))+($D102&gt;=$E102)*(IF(AND(X$5&lt;=$D102,X$5&lt;=$E102),W102+$AG102,0))</f>
        <v>0</v>
      </c>
      <c r="Y102" s="27">
        <f t="shared" si="221"/>
        <v>0</v>
      </c>
      <c r="Z102" s="27">
        <f t="shared" si="221"/>
        <v>0</v>
      </c>
      <c r="AA102" s="27">
        <f t="shared" si="221"/>
        <v>0</v>
      </c>
      <c r="AB102" s="27">
        <f t="shared" si="221"/>
        <v>0</v>
      </c>
      <c r="AC102" s="27">
        <f t="shared" si="221"/>
        <v>0</v>
      </c>
      <c r="AD102" s="27">
        <f t="shared" si="221"/>
        <v>0</v>
      </c>
      <c r="AE102" s="27">
        <f t="shared" si="221"/>
        <v>0</v>
      </c>
      <c r="AG102" s="31">
        <f t="shared" si="159"/>
        <v>8.8125</v>
      </c>
      <c r="AH102" s="30">
        <f t="shared" si="160"/>
        <v>5.9398203125000002</v>
      </c>
    </row>
    <row r="103" spans="1:34" s="12" customFormat="1" x14ac:dyDescent="0.25">
      <c r="A103" s="35">
        <v>2</v>
      </c>
      <c r="B103" s="23" t="s">
        <v>117</v>
      </c>
      <c r="C103" s="19" t="s">
        <v>10</v>
      </c>
      <c r="D103" s="24">
        <v>124</v>
      </c>
      <c r="E103" s="15">
        <v>16</v>
      </c>
      <c r="F103" s="16"/>
      <c r="G103" s="26">
        <f t="shared" si="173"/>
        <v>5.2680047500000002</v>
      </c>
      <c r="H103" s="27">
        <f t="shared" ref="H103:W103" si="222">($D103&lt;$E103)*(H$5*(H$5&lt;=$D103)*($E103&gt;=H$5))+($D103&gt;=$E103)*(IF(AND(H$5&lt;=$D103,H$5&lt;=$E103),G103+$AG103,0))</f>
        <v>13.018004749999999</v>
      </c>
      <c r="I103" s="27">
        <f t="shared" si="222"/>
        <v>20.768004749999999</v>
      </c>
      <c r="J103" s="27">
        <f t="shared" si="222"/>
        <v>28.518004749999999</v>
      </c>
      <c r="K103" s="27">
        <f t="shared" si="222"/>
        <v>36.268004750000003</v>
      </c>
      <c r="L103" s="27">
        <f t="shared" si="222"/>
        <v>44.018004750000003</v>
      </c>
      <c r="M103" s="27">
        <f t="shared" si="222"/>
        <v>51.768004750000003</v>
      </c>
      <c r="N103" s="27">
        <f t="shared" si="222"/>
        <v>59.518004750000003</v>
      </c>
      <c r="O103" s="27">
        <f t="shared" si="222"/>
        <v>67.268004750000003</v>
      </c>
      <c r="P103" s="27">
        <f t="shared" si="222"/>
        <v>75.018004750000003</v>
      </c>
      <c r="Q103" s="27">
        <f t="shared" si="222"/>
        <v>82.768004750000003</v>
      </c>
      <c r="R103" s="27">
        <f t="shared" si="222"/>
        <v>90.518004750000003</v>
      </c>
      <c r="S103" s="27">
        <f t="shared" si="222"/>
        <v>98.268004750000003</v>
      </c>
      <c r="T103" s="27">
        <f t="shared" si="222"/>
        <v>106.01800475</v>
      </c>
      <c r="U103" s="27">
        <f t="shared" si="222"/>
        <v>113.76800475</v>
      </c>
      <c r="V103" s="27">
        <f t="shared" si="222"/>
        <v>121.51800475</v>
      </c>
      <c r="W103" s="27">
        <f t="shared" si="222"/>
        <v>0</v>
      </c>
      <c r="X103" s="27">
        <f t="shared" ref="X103:AE103" si="223">($D103&lt;$E103)*(X$5*(X$5&lt;=$D103)*($E103&gt;=X$5))+($D103&gt;=$E103)*(IF(AND(X$5&lt;=$D103,X$5&lt;=$E103),W103+$AG103,0))</f>
        <v>0</v>
      </c>
      <c r="Y103" s="27">
        <f t="shared" si="223"/>
        <v>0</v>
      </c>
      <c r="Z103" s="27">
        <f t="shared" si="223"/>
        <v>0</v>
      </c>
      <c r="AA103" s="27">
        <f t="shared" si="223"/>
        <v>0</v>
      </c>
      <c r="AB103" s="27">
        <f t="shared" si="223"/>
        <v>0</v>
      </c>
      <c r="AC103" s="27">
        <f t="shared" si="223"/>
        <v>0</v>
      </c>
      <c r="AD103" s="27">
        <f t="shared" si="223"/>
        <v>0</v>
      </c>
      <c r="AE103" s="27">
        <f t="shared" si="223"/>
        <v>0</v>
      </c>
      <c r="AG103" s="31">
        <f t="shared" si="159"/>
        <v>7.75</v>
      </c>
      <c r="AH103" s="30">
        <f t="shared" si="160"/>
        <v>5.2680047500000002</v>
      </c>
    </row>
    <row r="104" spans="1:34" s="12" customFormat="1" x14ac:dyDescent="0.25">
      <c r="A104" s="35">
        <v>2</v>
      </c>
      <c r="B104" s="23" t="s">
        <v>118</v>
      </c>
      <c r="C104" s="19" t="s">
        <v>10</v>
      </c>
      <c r="D104" s="24">
        <v>130</v>
      </c>
      <c r="E104" s="15">
        <v>16</v>
      </c>
      <c r="F104" s="16"/>
      <c r="G104" s="26">
        <f t="shared" si="173"/>
        <v>5.5051161249999998</v>
      </c>
      <c r="H104" s="27">
        <f t="shared" ref="H104:W104" si="224">($D104&lt;$E104)*(H$5*(H$5&lt;=$D104)*($E104&gt;=H$5))+($D104&gt;=$E104)*(IF(AND(H$5&lt;=$D104,H$5&lt;=$E104),G104+$AG104,0))</f>
        <v>13.630116125000001</v>
      </c>
      <c r="I104" s="27">
        <f t="shared" si="224"/>
        <v>21.755116125000001</v>
      </c>
      <c r="J104" s="27">
        <f t="shared" si="224"/>
        <v>29.880116125000001</v>
      </c>
      <c r="K104" s="27">
        <f t="shared" si="224"/>
        <v>38.005116125000001</v>
      </c>
      <c r="L104" s="27">
        <f t="shared" si="224"/>
        <v>46.130116125000001</v>
      </c>
      <c r="M104" s="27">
        <f t="shared" si="224"/>
        <v>54.255116125000001</v>
      </c>
      <c r="N104" s="27">
        <f t="shared" si="224"/>
        <v>62.380116125000001</v>
      </c>
      <c r="O104" s="27">
        <f t="shared" si="224"/>
        <v>70.505116125000001</v>
      </c>
      <c r="P104" s="27">
        <f t="shared" si="224"/>
        <v>78.630116125000001</v>
      </c>
      <c r="Q104" s="27">
        <f t="shared" si="224"/>
        <v>86.755116125000001</v>
      </c>
      <c r="R104" s="27">
        <f t="shared" si="224"/>
        <v>94.880116125000001</v>
      </c>
      <c r="S104" s="27">
        <f t="shared" si="224"/>
        <v>103.005116125</v>
      </c>
      <c r="T104" s="27">
        <f t="shared" si="224"/>
        <v>111.130116125</v>
      </c>
      <c r="U104" s="27">
        <f t="shared" si="224"/>
        <v>119.255116125</v>
      </c>
      <c r="V104" s="27">
        <f t="shared" si="224"/>
        <v>127.380116125</v>
      </c>
      <c r="W104" s="27">
        <f t="shared" si="224"/>
        <v>0</v>
      </c>
      <c r="X104" s="27">
        <f t="shared" ref="X104:AE104" si="225">($D104&lt;$E104)*(X$5*(X$5&lt;=$D104)*($E104&gt;=X$5))+($D104&gt;=$E104)*(IF(AND(X$5&lt;=$D104,X$5&lt;=$E104),W104+$AG104,0))</f>
        <v>0</v>
      </c>
      <c r="Y104" s="27">
        <f t="shared" si="225"/>
        <v>0</v>
      </c>
      <c r="Z104" s="27">
        <f t="shared" si="225"/>
        <v>0</v>
      </c>
      <c r="AA104" s="27">
        <f t="shared" si="225"/>
        <v>0</v>
      </c>
      <c r="AB104" s="27">
        <f t="shared" si="225"/>
        <v>0</v>
      </c>
      <c r="AC104" s="27">
        <f t="shared" si="225"/>
        <v>0</v>
      </c>
      <c r="AD104" s="27">
        <f t="shared" si="225"/>
        <v>0</v>
      </c>
      <c r="AE104" s="27">
        <f t="shared" si="225"/>
        <v>0</v>
      </c>
      <c r="AG104" s="31">
        <f t="shared" si="159"/>
        <v>8.125</v>
      </c>
      <c r="AH104" s="30">
        <f t="shared" si="160"/>
        <v>5.5051161249999998</v>
      </c>
    </row>
    <row r="105" spans="1:34" s="12" customFormat="1" x14ac:dyDescent="0.25">
      <c r="A105" s="35">
        <v>2</v>
      </c>
      <c r="B105" s="23" t="s">
        <v>119</v>
      </c>
      <c r="C105" s="19" t="s">
        <v>10</v>
      </c>
      <c r="D105" s="24">
        <v>163</v>
      </c>
      <c r="E105" s="15">
        <v>16</v>
      </c>
      <c r="F105" s="16"/>
      <c r="G105" s="26">
        <f t="shared" si="173"/>
        <v>6.8092286875000001</v>
      </c>
      <c r="H105" s="27">
        <f t="shared" ref="H105:W105" si="226">($D105&lt;$E105)*(H$5*(H$5&lt;=$D105)*($E105&gt;=H$5))+($D105&gt;=$E105)*(IF(AND(H$5&lt;=$D105,H$5&lt;=$E105),G105+$AG105,0))</f>
        <v>16.996728687499999</v>
      </c>
      <c r="I105" s="27">
        <f t="shared" si="226"/>
        <v>27.184228687499999</v>
      </c>
      <c r="J105" s="27">
        <f t="shared" si="226"/>
        <v>37.371728687499996</v>
      </c>
      <c r="K105" s="27">
        <f t="shared" si="226"/>
        <v>47.559228687499996</v>
      </c>
      <c r="L105" s="27">
        <f t="shared" si="226"/>
        <v>57.746728687499996</v>
      </c>
      <c r="M105" s="27">
        <f t="shared" si="226"/>
        <v>67.934228687499996</v>
      </c>
      <c r="N105" s="27">
        <f t="shared" si="226"/>
        <v>78.121728687499996</v>
      </c>
      <c r="O105" s="27">
        <f t="shared" si="226"/>
        <v>88.309228687499996</v>
      </c>
      <c r="P105" s="27">
        <f t="shared" si="226"/>
        <v>98.496728687499996</v>
      </c>
      <c r="Q105" s="27">
        <f t="shared" si="226"/>
        <v>108.6842286875</v>
      </c>
      <c r="R105" s="27">
        <f t="shared" si="226"/>
        <v>118.8717286875</v>
      </c>
      <c r="S105" s="27">
        <f t="shared" si="226"/>
        <v>129.0592286875</v>
      </c>
      <c r="T105" s="27">
        <f t="shared" si="226"/>
        <v>139.2467286875</v>
      </c>
      <c r="U105" s="27">
        <f t="shared" si="226"/>
        <v>149.4342286875</v>
      </c>
      <c r="V105" s="27">
        <f t="shared" si="226"/>
        <v>159.6217286875</v>
      </c>
      <c r="W105" s="27">
        <f t="shared" si="226"/>
        <v>0</v>
      </c>
      <c r="X105" s="27">
        <f t="shared" ref="X105:AE105" si="227">($D105&lt;$E105)*(X$5*(X$5&lt;=$D105)*($E105&gt;=X$5))+($D105&gt;=$E105)*(IF(AND(X$5&lt;=$D105,X$5&lt;=$E105),W105+$AG105,0))</f>
        <v>0</v>
      </c>
      <c r="Y105" s="27">
        <f t="shared" si="227"/>
        <v>0</v>
      </c>
      <c r="Z105" s="27">
        <f t="shared" si="227"/>
        <v>0</v>
      </c>
      <c r="AA105" s="27">
        <f t="shared" si="227"/>
        <v>0</v>
      </c>
      <c r="AB105" s="27">
        <f t="shared" si="227"/>
        <v>0</v>
      </c>
      <c r="AC105" s="27">
        <f t="shared" si="227"/>
        <v>0</v>
      </c>
      <c r="AD105" s="27">
        <f t="shared" si="227"/>
        <v>0</v>
      </c>
      <c r="AE105" s="27">
        <f t="shared" si="227"/>
        <v>0</v>
      </c>
      <c r="AG105" s="31">
        <f t="shared" si="159"/>
        <v>10.1875</v>
      </c>
      <c r="AH105" s="30">
        <f t="shared" si="160"/>
        <v>6.8092286875000001</v>
      </c>
    </row>
    <row r="106" spans="1:34" s="12" customFormat="1" x14ac:dyDescent="0.25">
      <c r="A106" s="35">
        <v>2</v>
      </c>
      <c r="B106" s="23" t="s">
        <v>120</v>
      </c>
      <c r="C106" s="19" t="s">
        <v>10</v>
      </c>
      <c r="D106" s="24">
        <v>60</v>
      </c>
      <c r="E106" s="15">
        <v>16</v>
      </c>
      <c r="F106" s="16"/>
      <c r="G106" s="26">
        <f t="shared" si="173"/>
        <v>2.7388167499999998</v>
      </c>
      <c r="H106" s="27">
        <f t="shared" ref="H106:AE106" si="228">($D106&lt;$E106)*(H$5*(H$5&lt;=$D106)*($E106&gt;=H$5))+($D106&gt;=$E106)*(IF(AND(H$5&lt;=$D106,H$5&lt;=$E106),G106+$AG106,0))</f>
        <v>6.4888167499999998</v>
      </c>
      <c r="I106" s="27">
        <f t="shared" si="228"/>
        <v>10.23881675</v>
      </c>
      <c r="J106" s="27">
        <f t="shared" si="228"/>
        <v>13.98881675</v>
      </c>
      <c r="K106" s="27">
        <f t="shared" si="228"/>
        <v>17.738816749999998</v>
      </c>
      <c r="L106" s="27">
        <f t="shared" si="228"/>
        <v>21.488816749999998</v>
      </c>
      <c r="M106" s="27">
        <f t="shared" si="228"/>
        <v>25.238816749999998</v>
      </c>
      <c r="N106" s="27">
        <f t="shared" si="228"/>
        <v>28.988816749999998</v>
      </c>
      <c r="O106" s="27">
        <f t="shared" si="228"/>
        <v>32.738816749999998</v>
      </c>
      <c r="P106" s="27">
        <f t="shared" si="228"/>
        <v>36.488816749999998</v>
      </c>
      <c r="Q106" s="27">
        <f t="shared" si="228"/>
        <v>40.238816749999998</v>
      </c>
      <c r="R106" s="27">
        <f t="shared" si="228"/>
        <v>43.988816749999998</v>
      </c>
      <c r="S106" s="27">
        <f t="shared" si="228"/>
        <v>47.738816749999998</v>
      </c>
      <c r="T106" s="27">
        <f t="shared" si="228"/>
        <v>51.488816749999998</v>
      </c>
      <c r="U106" s="27">
        <f t="shared" si="228"/>
        <v>55.238816749999998</v>
      </c>
      <c r="V106" s="27">
        <f t="shared" si="228"/>
        <v>58.988816749999998</v>
      </c>
      <c r="W106" s="27">
        <f t="shared" si="228"/>
        <v>0</v>
      </c>
      <c r="X106" s="27">
        <f t="shared" si="228"/>
        <v>0</v>
      </c>
      <c r="Y106" s="27">
        <f t="shared" si="228"/>
        <v>0</v>
      </c>
      <c r="Z106" s="27">
        <f t="shared" si="228"/>
        <v>0</v>
      </c>
      <c r="AA106" s="27">
        <f t="shared" si="228"/>
        <v>0</v>
      </c>
      <c r="AB106" s="27">
        <f t="shared" si="228"/>
        <v>0</v>
      </c>
      <c r="AC106" s="27">
        <f t="shared" si="228"/>
        <v>0</v>
      </c>
      <c r="AD106" s="27">
        <f t="shared" si="228"/>
        <v>0</v>
      </c>
      <c r="AE106" s="27">
        <f t="shared" si="228"/>
        <v>0</v>
      </c>
      <c r="AG106" s="31">
        <f t="shared" si="159"/>
        <v>3.75</v>
      </c>
      <c r="AH106" s="30">
        <f t="shared" si="160"/>
        <v>2.7388167499999998</v>
      </c>
    </row>
    <row r="107" spans="1:34" s="12" customFormat="1" x14ac:dyDescent="0.25">
      <c r="B107" s="23"/>
      <c r="E107" s="13"/>
      <c r="F107" s="13"/>
      <c r="G107" s="14"/>
    </row>
    <row r="108" spans="1:34" s="12" customFormat="1" x14ac:dyDescent="0.25">
      <c r="E108" s="13"/>
      <c r="F108" s="13"/>
      <c r="G108" s="14"/>
    </row>
    <row r="109" spans="1:34" s="14" customFormat="1" x14ac:dyDescent="0.25">
      <c r="B109" s="12"/>
      <c r="C109" s="12"/>
      <c r="D109" s="12"/>
      <c r="E109" s="13"/>
      <c r="F109" s="13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 s="14" customFormat="1" x14ac:dyDescent="0.25">
      <c r="B110" s="12"/>
      <c r="C110" s="12"/>
      <c r="D110" s="12"/>
      <c r="E110" s="13"/>
      <c r="F110" s="13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 s="14" customFormat="1" x14ac:dyDescent="0.25">
      <c r="B111" s="12"/>
      <c r="C111" s="12"/>
      <c r="D111" s="12"/>
      <c r="E111" s="13"/>
      <c r="F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 s="14" customFormat="1" x14ac:dyDescent="0.25">
      <c r="B112" s="12"/>
      <c r="C112" s="12"/>
      <c r="D112" s="12"/>
      <c r="E112" s="13"/>
      <c r="F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2:34" s="14" customFormat="1" x14ac:dyDescent="0.25">
      <c r="B113" s="12"/>
      <c r="C113" s="12"/>
      <c r="D113" s="12"/>
      <c r="E113" s="13"/>
      <c r="F113" s="13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2:34" s="14" customFormat="1" x14ac:dyDescent="0.25">
      <c r="B114" s="12"/>
      <c r="C114" s="12"/>
      <c r="D114" s="12"/>
      <c r="E114" s="13"/>
      <c r="F114" s="13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2:34" s="14" customFormat="1" x14ac:dyDescent="0.25">
      <c r="B115" s="12"/>
      <c r="C115" s="12"/>
      <c r="D115" s="12"/>
      <c r="E115" s="13"/>
      <c r="F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2:34" s="14" customFormat="1" x14ac:dyDescent="0.25">
      <c r="B116" s="12"/>
      <c r="C116" s="12"/>
      <c r="D116" s="12"/>
      <c r="E116" s="13"/>
      <c r="F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2:34" s="14" customFormat="1" x14ac:dyDescent="0.25">
      <c r="B117" s="12"/>
      <c r="C117" s="12"/>
      <c r="D117" s="12"/>
      <c r="E117" s="13"/>
      <c r="F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2:34" s="14" customFormat="1" x14ac:dyDescent="0.25">
      <c r="B118" s="12"/>
      <c r="C118" s="12"/>
      <c r="D118" s="12"/>
      <c r="E118" s="13"/>
      <c r="F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2:34" s="14" customFormat="1" x14ac:dyDescent="0.25">
      <c r="B119" s="12"/>
      <c r="C119" s="12"/>
      <c r="D119" s="12"/>
      <c r="E119" s="13"/>
      <c r="F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2:34" s="14" customFormat="1" x14ac:dyDescent="0.25">
      <c r="B120" s="12"/>
      <c r="C120" s="12"/>
      <c r="D120" s="12"/>
      <c r="E120" s="13"/>
      <c r="F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2:34" s="14" customFormat="1" x14ac:dyDescent="0.25">
      <c r="B121" s="12"/>
      <c r="C121" s="12"/>
      <c r="D121" s="12"/>
      <c r="E121" s="13"/>
      <c r="F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2:34" s="14" customFormat="1" x14ac:dyDescent="0.25">
      <c r="B122" s="12"/>
      <c r="C122" s="12"/>
      <c r="D122" s="12"/>
      <c r="E122" s="13"/>
      <c r="F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2:34" s="14" customFormat="1" x14ac:dyDescent="0.25">
      <c r="B123" s="12"/>
      <c r="C123" s="12"/>
      <c r="D123" s="12"/>
      <c r="E123" s="13"/>
      <c r="F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2:34" s="14" customFormat="1" x14ac:dyDescent="0.25">
      <c r="B124" s="12"/>
      <c r="C124" s="12"/>
      <c r="D124" s="12"/>
      <c r="E124" s="13"/>
      <c r="F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2:34" s="14" customFormat="1" x14ac:dyDescent="0.25">
      <c r="B125" s="12"/>
      <c r="C125" s="12"/>
      <c r="D125" s="12"/>
      <c r="E125" s="13"/>
      <c r="F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2:34" s="14" customFormat="1" x14ac:dyDescent="0.25">
      <c r="B126" s="12"/>
      <c r="C126" s="12"/>
      <c r="D126" s="12"/>
      <c r="E126" s="13"/>
      <c r="F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2:34" s="14" customFormat="1" x14ac:dyDescent="0.25">
      <c r="B127" s="12"/>
      <c r="C127" s="12"/>
      <c r="D127" s="12"/>
      <c r="E127" s="13"/>
      <c r="F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2:34" s="14" customFormat="1" x14ac:dyDescent="0.25">
      <c r="B128" s="12"/>
      <c r="C128" s="12"/>
      <c r="D128" s="12"/>
      <c r="E128" s="13"/>
      <c r="F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2:34" s="14" customFormat="1" x14ac:dyDescent="0.25">
      <c r="B129" s="12"/>
      <c r="C129" s="12"/>
      <c r="D129" s="12"/>
      <c r="E129" s="13"/>
      <c r="F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2:34" s="14" customFormat="1" x14ac:dyDescent="0.25">
      <c r="B130" s="12"/>
      <c r="C130" s="12"/>
      <c r="D130" s="12"/>
      <c r="E130" s="13"/>
      <c r="F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2:34" s="14" customFormat="1" x14ac:dyDescent="0.25">
      <c r="B131" s="12"/>
      <c r="C131" s="12"/>
      <c r="D131" s="12"/>
      <c r="E131" s="13"/>
      <c r="F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2:34" s="14" customFormat="1" x14ac:dyDescent="0.25">
      <c r="B132" s="12"/>
      <c r="C132" s="12"/>
      <c r="D132" s="12"/>
      <c r="E132" s="13"/>
      <c r="F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2:34" s="14" customFormat="1" x14ac:dyDescent="0.25">
      <c r="B133" s="12"/>
      <c r="C133" s="12"/>
      <c r="D133" s="12"/>
      <c r="E133" s="13"/>
      <c r="F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2:34" s="14" customFormat="1" x14ac:dyDescent="0.25">
      <c r="B134" s="12"/>
      <c r="C134" s="12"/>
      <c r="D134" s="12"/>
      <c r="E134" s="13"/>
      <c r="F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2:34" s="14" customFormat="1" x14ac:dyDescent="0.25">
      <c r="B135" s="12"/>
      <c r="C135" s="12"/>
      <c r="D135" s="12"/>
      <c r="E135" s="13"/>
      <c r="F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2:34" s="14" customFormat="1" x14ac:dyDescent="0.25">
      <c r="B136" s="12"/>
      <c r="C136" s="12"/>
      <c r="D136" s="12"/>
      <c r="E136" s="13"/>
      <c r="F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2:34" s="14" customFormat="1" x14ac:dyDescent="0.25">
      <c r="B137" s="12"/>
      <c r="C137" s="12"/>
      <c r="D137" s="12"/>
      <c r="E137" s="13"/>
      <c r="F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2:34" s="14" customFormat="1" x14ac:dyDescent="0.25">
      <c r="B138" s="12"/>
      <c r="C138" s="12"/>
      <c r="D138" s="12"/>
      <c r="E138" s="13"/>
      <c r="F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2:34" s="14" customFormat="1" x14ac:dyDescent="0.25">
      <c r="B139" s="12"/>
      <c r="C139" s="12"/>
      <c r="D139" s="12"/>
      <c r="E139" s="13"/>
      <c r="F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2:34" s="14" customFormat="1" x14ac:dyDescent="0.25">
      <c r="B140" s="12"/>
      <c r="C140" s="12"/>
      <c r="D140" s="12"/>
      <c r="E140" s="13"/>
      <c r="F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2:34" s="14" customFormat="1" x14ac:dyDescent="0.25">
      <c r="B141" s="12"/>
      <c r="C141" s="12"/>
      <c r="D141" s="12"/>
      <c r="E141" s="13"/>
      <c r="F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2:34" s="14" customFormat="1" x14ac:dyDescent="0.25">
      <c r="B142" s="12"/>
      <c r="C142" s="12"/>
      <c r="D142" s="12"/>
      <c r="E142" s="13"/>
      <c r="F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2:34" s="14" customFormat="1" x14ac:dyDescent="0.25">
      <c r="B143" s="12"/>
      <c r="C143" s="12"/>
      <c r="D143" s="12"/>
      <c r="E143" s="13"/>
      <c r="F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2:34" s="14" customFormat="1" x14ac:dyDescent="0.25">
      <c r="B144" s="12"/>
      <c r="C144" s="12"/>
      <c r="D144" s="12"/>
      <c r="E144" s="13"/>
      <c r="F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2:34" s="14" customFormat="1" x14ac:dyDescent="0.25">
      <c r="B145" s="12"/>
      <c r="C145" s="12"/>
      <c r="D145" s="12"/>
      <c r="E145" s="13"/>
      <c r="F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spans="2:34" s="14" customFormat="1" x14ac:dyDescent="0.25">
      <c r="B146" s="12"/>
      <c r="C146" s="12"/>
      <c r="D146" s="12"/>
      <c r="E146" s="13"/>
      <c r="F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2:34" s="14" customFormat="1" x14ac:dyDescent="0.25">
      <c r="B147" s="12"/>
      <c r="C147" s="12"/>
      <c r="D147" s="12"/>
      <c r="E147" s="13"/>
      <c r="F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2:34" s="14" customFormat="1" x14ac:dyDescent="0.25">
      <c r="B148" s="12"/>
      <c r="C148" s="12"/>
      <c r="D148" s="12"/>
      <c r="E148" s="13"/>
      <c r="F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2:34" s="14" customFormat="1" x14ac:dyDescent="0.25">
      <c r="B149" s="12"/>
      <c r="C149" s="12"/>
      <c r="D149" s="12"/>
      <c r="E149" s="13"/>
      <c r="F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2:34" s="14" customFormat="1" x14ac:dyDescent="0.25">
      <c r="B150" s="12"/>
      <c r="C150" s="12"/>
      <c r="D150" s="12"/>
      <c r="E150" s="13"/>
      <c r="F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2:34" s="14" customFormat="1" x14ac:dyDescent="0.25">
      <c r="B151" s="12"/>
      <c r="C151" s="12"/>
      <c r="D151" s="12"/>
      <c r="E151" s="13"/>
      <c r="F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2:34" s="14" customFormat="1" x14ac:dyDescent="0.25">
      <c r="B152" s="12"/>
      <c r="C152" s="12"/>
      <c r="D152" s="12"/>
      <c r="E152" s="13"/>
      <c r="F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2:34" s="14" customFormat="1" x14ac:dyDescent="0.25">
      <c r="B153" s="12"/>
      <c r="C153" s="12"/>
      <c r="D153" s="12"/>
      <c r="E153" s="13"/>
      <c r="F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2:34" s="14" customFormat="1" x14ac:dyDescent="0.25">
      <c r="B154" s="12"/>
      <c r="C154" s="12"/>
      <c r="D154" s="12"/>
      <c r="E154" s="13"/>
      <c r="F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2:34" s="14" customFormat="1" x14ac:dyDescent="0.25">
      <c r="B155" s="12"/>
      <c r="C155" s="12"/>
      <c r="D155" s="12"/>
      <c r="E155" s="13"/>
      <c r="F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2:34" s="14" customFormat="1" x14ac:dyDescent="0.25">
      <c r="B156" s="12"/>
      <c r="C156" s="12"/>
      <c r="D156" s="12"/>
      <c r="E156" s="13"/>
      <c r="F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2:34" s="14" customFormat="1" x14ac:dyDescent="0.25">
      <c r="B157" s="12"/>
      <c r="C157" s="12"/>
      <c r="D157" s="12"/>
      <c r="E157" s="13"/>
      <c r="F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2:34" s="14" customFormat="1" x14ac:dyDescent="0.25">
      <c r="B158" s="12"/>
      <c r="C158" s="12"/>
      <c r="D158" s="12"/>
      <c r="E158" s="13"/>
      <c r="F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2:34" s="14" customFormat="1" x14ac:dyDescent="0.25">
      <c r="B159" s="12"/>
      <c r="C159" s="12"/>
      <c r="D159" s="12"/>
      <c r="E159" s="13"/>
      <c r="F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2:34" s="14" customFormat="1" x14ac:dyDescent="0.25">
      <c r="B160" s="12"/>
      <c r="C160" s="12"/>
      <c r="D160" s="12"/>
      <c r="E160" s="13"/>
      <c r="F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2:34" s="14" customFormat="1" x14ac:dyDescent="0.25">
      <c r="B161" s="12"/>
      <c r="C161" s="12"/>
      <c r="D161" s="12"/>
      <c r="E161" s="13"/>
      <c r="F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2:34" s="14" customFormat="1" x14ac:dyDescent="0.25">
      <c r="B162" s="12"/>
      <c r="C162" s="12"/>
      <c r="D162" s="12"/>
      <c r="E162" s="13"/>
      <c r="F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spans="2:34" s="14" customFormat="1" x14ac:dyDescent="0.25">
      <c r="B163" s="12"/>
      <c r="C163" s="12"/>
      <c r="D163" s="12"/>
      <c r="E163" s="13"/>
      <c r="F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2:34" s="14" customFormat="1" x14ac:dyDescent="0.25">
      <c r="B164" s="12"/>
      <c r="C164" s="12"/>
      <c r="D164" s="12"/>
      <c r="E164" s="13"/>
      <c r="F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2:34" s="14" customFormat="1" x14ac:dyDescent="0.25">
      <c r="B165" s="12"/>
      <c r="C165" s="12"/>
      <c r="D165" s="12"/>
      <c r="E165" s="13"/>
      <c r="F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2:34" s="14" customFormat="1" x14ac:dyDescent="0.25">
      <c r="B166" s="12"/>
      <c r="C166" s="12"/>
      <c r="D166" s="12"/>
      <c r="E166" s="13"/>
      <c r="F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2:34" s="14" customFormat="1" x14ac:dyDescent="0.25">
      <c r="B167" s="12"/>
      <c r="C167" s="12"/>
      <c r="D167" s="12"/>
      <c r="E167" s="13"/>
      <c r="F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2:34" s="14" customFormat="1" x14ac:dyDescent="0.25">
      <c r="B168" s="12"/>
      <c r="C168" s="12"/>
      <c r="D168" s="12"/>
      <c r="E168" s="13"/>
      <c r="F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spans="2:34" s="14" customFormat="1" x14ac:dyDescent="0.25">
      <c r="B169" s="12"/>
      <c r="C169" s="12"/>
      <c r="D169" s="12"/>
      <c r="E169" s="13"/>
      <c r="F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spans="2:34" s="14" customFormat="1" x14ac:dyDescent="0.25">
      <c r="B170" s="12"/>
      <c r="C170" s="12"/>
      <c r="D170" s="12"/>
      <c r="E170" s="13"/>
      <c r="F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2:34" s="14" customFormat="1" x14ac:dyDescent="0.25">
      <c r="B171" s="12"/>
      <c r="C171" s="12"/>
      <c r="D171" s="12"/>
      <c r="E171" s="13"/>
      <c r="F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2:34" s="14" customFormat="1" x14ac:dyDescent="0.25">
      <c r="B172" s="12"/>
      <c r="C172" s="12"/>
      <c r="D172" s="12"/>
      <c r="E172" s="13"/>
      <c r="F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2:34" s="14" customFormat="1" x14ac:dyDescent="0.25">
      <c r="B173" s="12"/>
      <c r="C173" s="12"/>
      <c r="D173" s="12"/>
      <c r="E173" s="13"/>
      <c r="F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2:34" s="14" customFormat="1" x14ac:dyDescent="0.25">
      <c r="B174" s="12"/>
      <c r="C174" s="12"/>
      <c r="D174" s="12"/>
      <c r="E174" s="13"/>
      <c r="F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2:34" s="14" customFormat="1" x14ac:dyDescent="0.25">
      <c r="B175" s="12"/>
      <c r="C175" s="12"/>
      <c r="D175" s="12"/>
      <c r="E175" s="13"/>
      <c r="F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spans="2:34" s="14" customFormat="1" x14ac:dyDescent="0.25">
      <c r="B176" s="12"/>
      <c r="C176" s="12"/>
      <c r="D176" s="12"/>
      <c r="E176" s="13"/>
      <c r="F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2:34" s="14" customFormat="1" x14ac:dyDescent="0.25">
      <c r="B177" s="12"/>
      <c r="C177" s="12"/>
      <c r="D177" s="12"/>
      <c r="E177" s="13"/>
      <c r="F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2:34" s="14" customFormat="1" x14ac:dyDescent="0.25">
      <c r="B178" s="12"/>
      <c r="C178" s="12"/>
      <c r="D178" s="12"/>
      <c r="E178" s="13"/>
      <c r="F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2:34" s="14" customFormat="1" x14ac:dyDescent="0.25">
      <c r="B179" s="12"/>
      <c r="C179" s="12"/>
      <c r="D179" s="12"/>
      <c r="E179" s="13"/>
      <c r="F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2:34" s="14" customFormat="1" x14ac:dyDescent="0.25">
      <c r="B180" s="12"/>
      <c r="C180" s="12"/>
      <c r="D180" s="12"/>
      <c r="E180" s="13"/>
      <c r="F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spans="2:34" s="14" customFormat="1" x14ac:dyDescent="0.25">
      <c r="B181" s="12"/>
      <c r="C181" s="12"/>
      <c r="D181" s="12"/>
      <c r="E181" s="13"/>
      <c r="F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2:34" s="14" customFormat="1" x14ac:dyDescent="0.25">
      <c r="B182" s="12"/>
      <c r="C182" s="12"/>
      <c r="D182" s="12"/>
      <c r="E182" s="13"/>
      <c r="F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2:34" s="14" customFormat="1" x14ac:dyDescent="0.25">
      <c r="B183" s="12"/>
      <c r="C183" s="12"/>
      <c r="D183" s="12"/>
      <c r="E183" s="13"/>
      <c r="F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2:34" s="14" customFormat="1" x14ac:dyDescent="0.25">
      <c r="B184" s="12"/>
      <c r="C184" s="12"/>
      <c r="D184" s="12"/>
      <c r="E184" s="13"/>
      <c r="F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spans="2:34" s="14" customFormat="1" x14ac:dyDescent="0.25">
      <c r="B185" s="12"/>
      <c r="C185" s="12"/>
      <c r="D185" s="12"/>
      <c r="E185" s="13"/>
      <c r="F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spans="2:34" s="14" customFormat="1" x14ac:dyDescent="0.25">
      <c r="B186" s="12"/>
      <c r="C186" s="12"/>
      <c r="D186" s="12"/>
      <c r="E186" s="13"/>
      <c r="F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spans="2:34" s="14" customFormat="1" x14ac:dyDescent="0.25">
      <c r="B187" s="12"/>
      <c r="C187" s="12"/>
      <c r="D187" s="12"/>
      <c r="E187" s="13"/>
      <c r="F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2:34" s="14" customFormat="1" x14ac:dyDescent="0.25">
      <c r="B188" s="12"/>
      <c r="C188" s="12"/>
      <c r="D188" s="12"/>
      <c r="E188" s="13"/>
      <c r="F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2:34" s="14" customFormat="1" x14ac:dyDescent="0.25">
      <c r="B189" s="12"/>
      <c r="C189" s="12"/>
      <c r="D189" s="12"/>
      <c r="E189" s="13"/>
      <c r="F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</row>
    <row r="190" spans="2:34" s="14" customFormat="1" x14ac:dyDescent="0.25">
      <c r="B190" s="12"/>
      <c r="C190" s="12"/>
      <c r="D190" s="12"/>
      <c r="E190" s="13"/>
      <c r="F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spans="2:34" s="14" customFormat="1" x14ac:dyDescent="0.25">
      <c r="B191" s="12"/>
      <c r="C191" s="12"/>
      <c r="D191" s="12"/>
      <c r="E191" s="13"/>
      <c r="F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</row>
    <row r="192" spans="2:34" s="14" customFormat="1" x14ac:dyDescent="0.25">
      <c r="B192" s="12"/>
      <c r="C192" s="12"/>
      <c r="D192" s="12"/>
      <c r="E192" s="13"/>
      <c r="F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2:34" s="14" customFormat="1" x14ac:dyDescent="0.25">
      <c r="B193" s="12"/>
      <c r="C193" s="12"/>
      <c r="D193" s="12"/>
      <c r="E193" s="13"/>
      <c r="F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2:34" s="14" customFormat="1" x14ac:dyDescent="0.25">
      <c r="B194" s="12"/>
      <c r="C194" s="12"/>
      <c r="D194" s="12"/>
      <c r="E194" s="13"/>
      <c r="F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spans="2:34" s="14" customFormat="1" x14ac:dyDescent="0.25">
      <c r="B195" s="12"/>
      <c r="C195" s="12"/>
      <c r="D195" s="12"/>
      <c r="E195" s="13"/>
      <c r="F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2:34" s="14" customFormat="1" x14ac:dyDescent="0.25">
      <c r="B196" s="12"/>
      <c r="C196" s="12"/>
      <c r="D196" s="12"/>
      <c r="E196" s="13"/>
      <c r="F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2:34" s="14" customFormat="1" x14ac:dyDescent="0.25">
      <c r="B197" s="12"/>
      <c r="C197" s="12"/>
      <c r="D197" s="12"/>
      <c r="E197" s="13"/>
      <c r="F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spans="2:34" s="14" customFormat="1" x14ac:dyDescent="0.25">
      <c r="B198" s="12"/>
      <c r="C198" s="12"/>
      <c r="D198" s="12"/>
      <c r="E198" s="13"/>
      <c r="F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spans="2:34" s="14" customFormat="1" x14ac:dyDescent="0.25">
      <c r="B199" s="12"/>
      <c r="C199" s="12"/>
      <c r="D199" s="12"/>
      <c r="E199" s="13"/>
      <c r="F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2:34" s="14" customFormat="1" x14ac:dyDescent="0.25">
      <c r="B200" s="12"/>
      <c r="C200" s="12"/>
      <c r="D200" s="12"/>
      <c r="E200" s="13"/>
      <c r="F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spans="2:34" s="14" customFormat="1" x14ac:dyDescent="0.25">
      <c r="B201" s="12"/>
      <c r="C201" s="12"/>
      <c r="D201" s="12"/>
      <c r="E201" s="13"/>
      <c r="F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2:34" s="14" customFormat="1" x14ac:dyDescent="0.25">
      <c r="B202" s="12"/>
      <c r="C202" s="12"/>
      <c r="D202" s="12"/>
      <c r="E202" s="13"/>
      <c r="F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2:34" s="14" customFormat="1" x14ac:dyDescent="0.25">
      <c r="B203" s="12"/>
      <c r="C203" s="12"/>
      <c r="D203" s="12"/>
      <c r="E203" s="13"/>
      <c r="F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spans="2:34" s="14" customFormat="1" x14ac:dyDescent="0.25">
      <c r="B204" s="12"/>
      <c r="C204" s="12"/>
      <c r="D204" s="12"/>
      <c r="E204" s="13"/>
      <c r="F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2:34" s="14" customFormat="1" x14ac:dyDescent="0.25">
      <c r="B205" s="12"/>
      <c r="C205" s="12"/>
      <c r="D205" s="12"/>
      <c r="E205" s="13"/>
      <c r="F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2:34" s="14" customFormat="1" x14ac:dyDescent="0.25">
      <c r="B206" s="12"/>
      <c r="C206" s="12"/>
      <c r="D206" s="12"/>
      <c r="E206" s="13"/>
      <c r="F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2:34" s="4" customFormat="1" x14ac:dyDescent="0.25">
      <c r="B207"/>
      <c r="C207"/>
      <c r="D207"/>
      <c r="E207" s="3"/>
      <c r="F207" s="3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2:34" s="4" customFormat="1" x14ac:dyDescent="0.25">
      <c r="B208"/>
      <c r="C208"/>
      <c r="D208"/>
      <c r="E208" s="3"/>
      <c r="F208" s="3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2:34" s="4" customFormat="1" x14ac:dyDescent="0.25">
      <c r="B209"/>
      <c r="C209"/>
      <c r="D209"/>
      <c r="E209" s="3"/>
      <c r="F209" s="3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2:34" s="4" customFormat="1" x14ac:dyDescent="0.25">
      <c r="B210"/>
      <c r="C210"/>
      <c r="D210"/>
      <c r="E210" s="3"/>
      <c r="F210" s="3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2:34" s="4" customFormat="1" x14ac:dyDescent="0.25">
      <c r="B211"/>
      <c r="C211"/>
      <c r="D211"/>
      <c r="E211" s="3"/>
      <c r="F211" s="3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2:34" s="4" customFormat="1" x14ac:dyDescent="0.25">
      <c r="B212"/>
      <c r="C212"/>
      <c r="D212"/>
      <c r="E212" s="3"/>
      <c r="F212" s="3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2:34" s="4" customFormat="1" x14ac:dyDescent="0.25">
      <c r="B213"/>
      <c r="C213"/>
      <c r="D213"/>
      <c r="E213" s="3"/>
      <c r="F213" s="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2:34" s="4" customFormat="1" x14ac:dyDescent="0.25">
      <c r="B214"/>
      <c r="C214"/>
      <c r="D214"/>
      <c r="E214" s="3"/>
      <c r="F214" s="3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2:34" s="4" customFormat="1" x14ac:dyDescent="0.25">
      <c r="B215"/>
      <c r="C215"/>
      <c r="D215"/>
      <c r="E215" s="3"/>
      <c r="F215" s="3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2:34" s="4" customFormat="1" x14ac:dyDescent="0.25">
      <c r="B216"/>
      <c r="C216"/>
      <c r="D216"/>
      <c r="E216" s="3"/>
      <c r="F216" s="3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2:34" s="4" customFormat="1" x14ac:dyDescent="0.25">
      <c r="B217"/>
      <c r="C217"/>
      <c r="D217"/>
      <c r="E217" s="3"/>
      <c r="F217" s="3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2:34" s="4" customFormat="1" x14ac:dyDescent="0.25">
      <c r="B218"/>
      <c r="C218"/>
      <c r="D218"/>
      <c r="E218" s="3"/>
      <c r="F218" s="3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2:34" s="4" customFormat="1" x14ac:dyDescent="0.25">
      <c r="B219"/>
      <c r="C219"/>
      <c r="D219"/>
      <c r="E219" s="3"/>
      <c r="F219" s="3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2:34" s="4" customFormat="1" x14ac:dyDescent="0.25">
      <c r="B220"/>
      <c r="C220"/>
      <c r="D220"/>
      <c r="E220" s="3"/>
      <c r="F220" s="3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2:34" s="4" customFormat="1" x14ac:dyDescent="0.25">
      <c r="B221"/>
      <c r="C221"/>
      <c r="D221"/>
      <c r="E221" s="3"/>
      <c r="F221" s="3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2:34" s="4" customFormat="1" x14ac:dyDescent="0.25">
      <c r="B222"/>
      <c r="C222"/>
      <c r="D222"/>
      <c r="E222" s="3"/>
      <c r="F222" s="3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2:34" s="4" customFormat="1" x14ac:dyDescent="0.25">
      <c r="B223"/>
      <c r="C223"/>
      <c r="D223"/>
      <c r="E223" s="3"/>
      <c r="F223" s="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2:34" s="4" customFormat="1" x14ac:dyDescent="0.25">
      <c r="B224"/>
      <c r="C224"/>
      <c r="D224"/>
      <c r="E224" s="3"/>
      <c r="F224" s="3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2:34" s="4" customFormat="1" x14ac:dyDescent="0.25">
      <c r="B225"/>
      <c r="C225"/>
      <c r="D225"/>
      <c r="E225" s="3"/>
      <c r="F225" s="3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2:34" s="4" customFormat="1" x14ac:dyDescent="0.25">
      <c r="B226"/>
      <c r="C226"/>
      <c r="D226"/>
      <c r="E226" s="3"/>
      <c r="F226" s="3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2:34" s="4" customFormat="1" x14ac:dyDescent="0.25">
      <c r="B227"/>
      <c r="C227"/>
      <c r="D227"/>
      <c r="E227" s="3"/>
      <c r="F227" s="3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2:34" s="4" customFormat="1" x14ac:dyDescent="0.25">
      <c r="B228"/>
      <c r="C228"/>
      <c r="D228"/>
      <c r="E228" s="3"/>
      <c r="F228" s="3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2:34" s="4" customFormat="1" x14ac:dyDescent="0.25">
      <c r="B229"/>
      <c r="C229"/>
      <c r="D229"/>
      <c r="E229" s="3"/>
      <c r="F229" s="3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2:34" s="4" customFormat="1" x14ac:dyDescent="0.25">
      <c r="B230"/>
      <c r="C230"/>
      <c r="D230"/>
      <c r="E230" s="3"/>
      <c r="F230" s="3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2:34" s="4" customFormat="1" x14ac:dyDescent="0.25">
      <c r="B231"/>
      <c r="C231"/>
      <c r="D231"/>
      <c r="E231" s="3"/>
      <c r="F231" s="3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2:34" s="4" customFormat="1" x14ac:dyDescent="0.25">
      <c r="B232"/>
      <c r="C232"/>
      <c r="D232"/>
      <c r="E232" s="3"/>
      <c r="F232" s="3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2:34" s="4" customFormat="1" x14ac:dyDescent="0.25">
      <c r="B233"/>
      <c r="C233"/>
      <c r="D233"/>
      <c r="E233" s="3"/>
      <c r="F233" s="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2:34" s="4" customFormat="1" x14ac:dyDescent="0.25">
      <c r="B234"/>
      <c r="C234"/>
      <c r="D234"/>
      <c r="E234" s="3"/>
      <c r="F234" s="3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2:34" s="4" customFormat="1" x14ac:dyDescent="0.25">
      <c r="B235"/>
      <c r="C235"/>
      <c r="D235"/>
      <c r="E235" s="3"/>
      <c r="F235" s="3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2:34" s="4" customFormat="1" x14ac:dyDescent="0.25">
      <c r="B236"/>
      <c r="C236"/>
      <c r="D236"/>
      <c r="E236" s="3"/>
      <c r="F236" s="3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2:34" s="4" customFormat="1" x14ac:dyDescent="0.25">
      <c r="B237"/>
      <c r="C237"/>
      <c r="D237"/>
      <c r="E237" s="3"/>
      <c r="F237" s="3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2:34" s="4" customFormat="1" x14ac:dyDescent="0.25">
      <c r="B238"/>
      <c r="C238"/>
      <c r="D238"/>
      <c r="E238" s="3"/>
      <c r="F238" s="3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2:34" s="4" customFormat="1" x14ac:dyDescent="0.25">
      <c r="B239"/>
      <c r="C239"/>
      <c r="D239"/>
      <c r="E239" s="3"/>
      <c r="F239" s="3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2:34" s="4" customFormat="1" x14ac:dyDescent="0.25">
      <c r="B240"/>
      <c r="C240"/>
      <c r="D240"/>
      <c r="E240" s="3"/>
      <c r="F240" s="3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2:34" s="4" customFormat="1" x14ac:dyDescent="0.25">
      <c r="B241"/>
      <c r="C241"/>
      <c r="D241"/>
      <c r="E241" s="3"/>
      <c r="F241" s="3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2:34" s="4" customFormat="1" x14ac:dyDescent="0.25">
      <c r="B242"/>
      <c r="C242"/>
      <c r="D242"/>
      <c r="E242" s="3"/>
      <c r="F242" s="3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2:34" s="4" customFormat="1" x14ac:dyDescent="0.25">
      <c r="B243"/>
      <c r="C243"/>
      <c r="D243"/>
      <c r="E243" s="3"/>
      <c r="F243" s="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2:34" s="4" customFormat="1" x14ac:dyDescent="0.25">
      <c r="B244"/>
      <c r="C244"/>
      <c r="D244"/>
      <c r="E244" s="3"/>
      <c r="F244" s="3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2:34" s="4" customFormat="1" x14ac:dyDescent="0.25">
      <c r="B245"/>
      <c r="C245"/>
      <c r="D245"/>
      <c r="E245" s="3"/>
      <c r="F245" s="3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2:34" s="4" customFormat="1" x14ac:dyDescent="0.25">
      <c r="B246"/>
      <c r="C246"/>
      <c r="D246"/>
      <c r="E246" s="3"/>
      <c r="F246" s="3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2:34" s="4" customFormat="1" x14ac:dyDescent="0.25">
      <c r="B247"/>
      <c r="C247"/>
      <c r="D247"/>
      <c r="E247" s="3"/>
      <c r="F247" s="3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2:34" s="4" customFormat="1" x14ac:dyDescent="0.25">
      <c r="B248"/>
      <c r="C248"/>
      <c r="D248"/>
      <c r="E248" s="3"/>
      <c r="F248" s="3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2:34" s="4" customFormat="1" x14ac:dyDescent="0.25">
      <c r="B249"/>
      <c r="C249"/>
      <c r="D249"/>
      <c r="E249" s="3"/>
      <c r="F249" s="3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2:34" s="4" customFormat="1" x14ac:dyDescent="0.25">
      <c r="B250"/>
      <c r="C250"/>
      <c r="D250"/>
      <c r="E250" s="3"/>
      <c r="F250" s="3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2:34" s="4" customFormat="1" x14ac:dyDescent="0.25">
      <c r="B251"/>
      <c r="C251"/>
      <c r="D251"/>
      <c r="E251" s="3"/>
      <c r="F251" s="3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2:34" s="4" customFormat="1" x14ac:dyDescent="0.25">
      <c r="B252"/>
      <c r="C252"/>
      <c r="D252"/>
      <c r="E252" s="3"/>
      <c r="F252" s="3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2:34" s="4" customFormat="1" x14ac:dyDescent="0.25">
      <c r="B253"/>
      <c r="C253"/>
      <c r="D253"/>
      <c r="E253" s="3"/>
      <c r="F253" s="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2:34" s="4" customFormat="1" x14ac:dyDescent="0.25">
      <c r="B254"/>
      <c r="C254"/>
      <c r="D254"/>
      <c r="E254" s="3"/>
      <c r="F254" s="3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2:34" s="4" customFormat="1" x14ac:dyDescent="0.25">
      <c r="B255"/>
      <c r="C255"/>
      <c r="D255"/>
      <c r="E255" s="3"/>
      <c r="F255" s="3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2:34" s="4" customFormat="1" x14ac:dyDescent="0.25">
      <c r="B256"/>
      <c r="C256"/>
      <c r="D256"/>
      <c r="E256" s="3"/>
      <c r="F256" s="3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2:34" s="4" customFormat="1" x14ac:dyDescent="0.25">
      <c r="B257"/>
      <c r="C257"/>
      <c r="D257"/>
      <c r="E257" s="3"/>
      <c r="F257" s="3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2:34" s="4" customFormat="1" x14ac:dyDescent="0.25">
      <c r="B258"/>
      <c r="C258"/>
      <c r="D258"/>
      <c r="E258" s="3"/>
      <c r="F258" s="3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2:34" s="4" customFormat="1" x14ac:dyDescent="0.25">
      <c r="B259"/>
      <c r="C259"/>
      <c r="D259"/>
      <c r="E259" s="3"/>
      <c r="F259" s="3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2:34" s="4" customFormat="1" x14ac:dyDescent="0.25">
      <c r="B260"/>
      <c r="C260"/>
      <c r="D260"/>
      <c r="E260" s="3"/>
      <c r="F260" s="3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2:34" s="4" customFormat="1" x14ac:dyDescent="0.25">
      <c r="B261"/>
      <c r="C261"/>
      <c r="D261"/>
      <c r="E261" s="3"/>
      <c r="F261" s="3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2:34" s="4" customFormat="1" x14ac:dyDescent="0.25">
      <c r="B262"/>
      <c r="C262"/>
      <c r="D262"/>
      <c r="E262" s="3"/>
      <c r="F262" s="3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2:34" s="4" customFormat="1" x14ac:dyDescent="0.25">
      <c r="B263"/>
      <c r="C263"/>
      <c r="D263"/>
      <c r="E263" s="3"/>
      <c r="F263" s="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2:34" s="4" customFormat="1" x14ac:dyDescent="0.25">
      <c r="B264"/>
      <c r="C264"/>
      <c r="D264"/>
      <c r="E264" s="3"/>
      <c r="F264" s="3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2:34" s="4" customFormat="1" x14ac:dyDescent="0.25">
      <c r="B265"/>
      <c r="C265"/>
      <c r="D265"/>
      <c r="E265" s="3"/>
      <c r="F265" s="3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2:34" s="4" customFormat="1" x14ac:dyDescent="0.25">
      <c r="B266"/>
      <c r="C266"/>
      <c r="D266"/>
      <c r="E266" s="3"/>
      <c r="F266" s="3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2:34" s="4" customFormat="1" x14ac:dyDescent="0.25">
      <c r="B267"/>
      <c r="C267"/>
      <c r="D267"/>
      <c r="E267" s="3"/>
      <c r="F267" s="3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2:34" s="4" customFormat="1" x14ac:dyDescent="0.25">
      <c r="B268"/>
      <c r="C268"/>
      <c r="D268"/>
      <c r="E268" s="3"/>
      <c r="F268" s="3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2:34" s="4" customFormat="1" x14ac:dyDescent="0.25">
      <c r="B269"/>
      <c r="C269"/>
      <c r="D269"/>
      <c r="E269" s="3"/>
      <c r="F269" s="3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2:34" s="4" customFormat="1" x14ac:dyDescent="0.25">
      <c r="B270"/>
      <c r="C270"/>
      <c r="D270"/>
      <c r="E270" s="3"/>
      <c r="F270" s="3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2:34" s="4" customFormat="1" x14ac:dyDescent="0.25">
      <c r="B271"/>
      <c r="C271"/>
      <c r="D271"/>
      <c r="E271" s="3"/>
      <c r="F271" s="3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2:34" s="4" customFormat="1" x14ac:dyDescent="0.25">
      <c r="B272"/>
      <c r="C272"/>
      <c r="D272"/>
      <c r="E272" s="3"/>
      <c r="F272" s="3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2:34" s="4" customFormat="1" x14ac:dyDescent="0.25">
      <c r="B273"/>
      <c r="C273"/>
      <c r="D273"/>
      <c r="E273" s="3"/>
      <c r="F273" s="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2:34" s="4" customFormat="1" x14ac:dyDescent="0.25">
      <c r="B274"/>
      <c r="C274"/>
      <c r="D274"/>
      <c r="E274" s="3"/>
      <c r="F274" s="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2:34" s="4" customFormat="1" x14ac:dyDescent="0.25">
      <c r="B275"/>
      <c r="C275"/>
      <c r="D275"/>
      <c r="E275" s="3"/>
      <c r="F275" s="3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2:34" s="4" customFormat="1" x14ac:dyDescent="0.25">
      <c r="B276"/>
      <c r="C276"/>
      <c r="D276"/>
      <c r="E276" s="3"/>
      <c r="F276" s="3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2:34" s="4" customFormat="1" x14ac:dyDescent="0.25">
      <c r="B277"/>
      <c r="C277"/>
      <c r="D277"/>
      <c r="E277" s="3"/>
      <c r="F277" s="3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2:34" s="4" customFormat="1" x14ac:dyDescent="0.25">
      <c r="B278"/>
      <c r="C278"/>
      <c r="D278"/>
      <c r="E278" s="3"/>
      <c r="F278" s="3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2:34" s="4" customFormat="1" x14ac:dyDescent="0.25">
      <c r="B279"/>
      <c r="C279"/>
      <c r="D279"/>
      <c r="E279" s="3"/>
      <c r="F279" s="3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2:34" s="4" customFormat="1" x14ac:dyDescent="0.25">
      <c r="B280"/>
      <c r="C280"/>
      <c r="D280"/>
      <c r="E280" s="3"/>
      <c r="F280" s="3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2:34" s="4" customFormat="1" x14ac:dyDescent="0.25">
      <c r="B281"/>
      <c r="C281"/>
      <c r="D281"/>
      <c r="E281" s="3"/>
      <c r="F281" s="3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2:34" s="4" customFormat="1" x14ac:dyDescent="0.25">
      <c r="B282"/>
      <c r="C282"/>
      <c r="D282"/>
      <c r="E282" s="3"/>
      <c r="F282" s="3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2:34" s="4" customFormat="1" x14ac:dyDescent="0.25">
      <c r="B283"/>
      <c r="C283"/>
      <c r="D283"/>
      <c r="E283" s="3"/>
      <c r="F283" s="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2:34" s="4" customFormat="1" x14ac:dyDescent="0.25">
      <c r="B284"/>
      <c r="C284"/>
      <c r="D284"/>
      <c r="E284" s="3"/>
      <c r="F284" s="3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2:34" s="4" customFormat="1" x14ac:dyDescent="0.25">
      <c r="B285"/>
      <c r="C285"/>
      <c r="D285"/>
      <c r="E285" s="3"/>
      <c r="F285" s="3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2:34" s="4" customFormat="1" x14ac:dyDescent="0.25">
      <c r="B286"/>
      <c r="C286"/>
      <c r="D286"/>
      <c r="E286" s="3"/>
      <c r="F286" s="3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2:34" s="4" customFormat="1" x14ac:dyDescent="0.25">
      <c r="B287"/>
      <c r="C287"/>
      <c r="D287"/>
      <c r="E287" s="3"/>
      <c r="F287" s="3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2:34" s="4" customFormat="1" x14ac:dyDescent="0.25">
      <c r="B288"/>
      <c r="C288"/>
      <c r="D288"/>
      <c r="E288" s="3"/>
      <c r="F288" s="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2:34" s="4" customFormat="1" x14ac:dyDescent="0.25">
      <c r="B289"/>
      <c r="C289"/>
      <c r="D289"/>
      <c r="E289" s="3"/>
      <c r="F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2:34" s="4" customFormat="1" x14ac:dyDescent="0.25">
      <c r="B290"/>
      <c r="C290"/>
      <c r="D290"/>
      <c r="E290" s="3"/>
      <c r="F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2:34" s="4" customFormat="1" x14ac:dyDescent="0.25">
      <c r="B291"/>
      <c r="C291"/>
      <c r="D291"/>
      <c r="E291" s="3"/>
      <c r="F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2:34" s="4" customFormat="1" x14ac:dyDescent="0.25">
      <c r="B292"/>
      <c r="C292"/>
      <c r="D292"/>
      <c r="E292" s="3"/>
      <c r="F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2:34" s="4" customFormat="1" x14ac:dyDescent="0.25">
      <c r="B293"/>
      <c r="C293"/>
      <c r="D293"/>
      <c r="E293" s="3"/>
      <c r="F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2:34" s="4" customFormat="1" x14ac:dyDescent="0.25">
      <c r="B294"/>
      <c r="C294"/>
      <c r="D294"/>
      <c r="E294" s="3"/>
      <c r="F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2:34" s="4" customFormat="1" x14ac:dyDescent="0.25">
      <c r="B295"/>
      <c r="C295"/>
      <c r="D295"/>
      <c r="E295" s="3"/>
      <c r="F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2:34" s="4" customFormat="1" x14ac:dyDescent="0.25">
      <c r="B296"/>
      <c r="C296"/>
      <c r="D296"/>
      <c r="E296" s="3"/>
      <c r="F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2:34" s="4" customFormat="1" x14ac:dyDescent="0.25">
      <c r="B297"/>
      <c r="C297"/>
      <c r="D297"/>
      <c r="E297" s="3"/>
      <c r="F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2:34" s="4" customFormat="1" x14ac:dyDescent="0.25">
      <c r="B298"/>
      <c r="C298"/>
      <c r="D298"/>
      <c r="E298" s="3"/>
      <c r="F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2:34" s="4" customFormat="1" x14ac:dyDescent="0.25">
      <c r="B299"/>
      <c r="C299"/>
      <c r="D299"/>
      <c r="E299" s="3"/>
      <c r="F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2:34" s="4" customFormat="1" x14ac:dyDescent="0.25">
      <c r="B300"/>
      <c r="C300"/>
      <c r="D300"/>
      <c r="E300" s="3"/>
      <c r="F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2:34" s="4" customFormat="1" x14ac:dyDescent="0.25">
      <c r="B301"/>
      <c r="C301"/>
      <c r="D301"/>
      <c r="E301" s="3"/>
      <c r="F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2:34" s="4" customFormat="1" x14ac:dyDescent="0.25">
      <c r="B302"/>
      <c r="C302"/>
      <c r="D302"/>
      <c r="E302" s="3"/>
      <c r="F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2:34" s="4" customFormat="1" x14ac:dyDescent="0.25">
      <c r="B303"/>
      <c r="C303"/>
      <c r="D303"/>
      <c r="E303" s="3"/>
      <c r="F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2:34" s="4" customFormat="1" x14ac:dyDescent="0.25">
      <c r="B304"/>
      <c r="C304"/>
      <c r="D304"/>
      <c r="E304" s="3"/>
      <c r="F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2:34" s="4" customFormat="1" x14ac:dyDescent="0.25">
      <c r="B305"/>
      <c r="C305"/>
      <c r="D305"/>
      <c r="E305" s="3"/>
      <c r="F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2:34" s="4" customFormat="1" x14ac:dyDescent="0.25">
      <c r="B306"/>
      <c r="C306"/>
      <c r="D306"/>
      <c r="E306" s="3"/>
      <c r="F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2:34" s="4" customFormat="1" x14ac:dyDescent="0.25">
      <c r="B307"/>
      <c r="C307"/>
      <c r="D307"/>
      <c r="E307" s="3"/>
      <c r="F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2:34" s="4" customFormat="1" x14ac:dyDescent="0.25">
      <c r="B308"/>
      <c r="C308"/>
      <c r="D308"/>
      <c r="E308" s="3"/>
      <c r="F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2:34" s="4" customFormat="1" x14ac:dyDescent="0.25">
      <c r="B309"/>
      <c r="C309"/>
      <c r="D309"/>
      <c r="E309" s="3"/>
      <c r="F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2:34" s="4" customFormat="1" x14ac:dyDescent="0.25">
      <c r="B310"/>
      <c r="C310"/>
      <c r="D310"/>
      <c r="E310" s="3"/>
      <c r="F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2:34" s="4" customFormat="1" x14ac:dyDescent="0.25">
      <c r="B311"/>
      <c r="C311"/>
      <c r="D311"/>
      <c r="E311" s="3"/>
      <c r="F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2:34" s="4" customFormat="1" x14ac:dyDescent="0.25">
      <c r="B312"/>
      <c r="C312"/>
      <c r="D312"/>
      <c r="E312" s="3"/>
      <c r="F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2:34" s="4" customFormat="1" x14ac:dyDescent="0.25">
      <c r="B313"/>
      <c r="C313"/>
      <c r="D313"/>
      <c r="E313" s="3"/>
      <c r="F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2:34" s="4" customFormat="1" x14ac:dyDescent="0.25">
      <c r="B314"/>
      <c r="C314"/>
      <c r="D314"/>
      <c r="E314" s="3"/>
      <c r="F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2:34" s="4" customFormat="1" x14ac:dyDescent="0.25">
      <c r="B315"/>
      <c r="C315"/>
      <c r="D315"/>
      <c r="E315" s="3"/>
      <c r="F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2:34" s="4" customFormat="1" x14ac:dyDescent="0.25">
      <c r="B316"/>
      <c r="C316"/>
      <c r="D316"/>
      <c r="E316" s="3"/>
      <c r="F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2:34" s="4" customFormat="1" x14ac:dyDescent="0.25">
      <c r="B317"/>
      <c r="C317"/>
      <c r="D317"/>
      <c r="E317" s="3"/>
      <c r="F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2:34" s="4" customFormat="1" x14ac:dyDescent="0.25">
      <c r="B318"/>
      <c r="C318"/>
      <c r="D318"/>
      <c r="E318" s="3"/>
      <c r="F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2:34" s="4" customFormat="1" x14ac:dyDescent="0.25">
      <c r="B319"/>
      <c r="C319"/>
      <c r="D319"/>
      <c r="E319" s="3"/>
      <c r="F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2:34" s="4" customFormat="1" x14ac:dyDescent="0.25">
      <c r="B320"/>
      <c r="C320"/>
      <c r="D320"/>
      <c r="E320" s="3"/>
      <c r="F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2:34" s="4" customFormat="1" x14ac:dyDescent="0.25">
      <c r="B321"/>
      <c r="C321"/>
      <c r="D321"/>
      <c r="E321" s="3"/>
      <c r="F321" s="3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2:34" s="4" customFormat="1" x14ac:dyDescent="0.25">
      <c r="B322"/>
      <c r="C322"/>
      <c r="D322"/>
      <c r="E322" s="3"/>
      <c r="F322" s="3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2:34" s="4" customFormat="1" x14ac:dyDescent="0.25">
      <c r="B323"/>
      <c r="C323"/>
      <c r="D323"/>
      <c r="E323" s="3"/>
      <c r="F323" s="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2:34" s="4" customFormat="1" x14ac:dyDescent="0.25">
      <c r="B324"/>
      <c r="C324"/>
      <c r="D324"/>
      <c r="E324" s="3"/>
      <c r="F324" s="3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2:34" s="4" customFormat="1" x14ac:dyDescent="0.25">
      <c r="B325"/>
      <c r="C325"/>
      <c r="D325"/>
      <c r="E325" s="3"/>
      <c r="F325" s="3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2:34" s="4" customFormat="1" x14ac:dyDescent="0.25">
      <c r="B326"/>
      <c r="C326"/>
      <c r="D326"/>
      <c r="E326" s="3"/>
      <c r="F326" s="3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2:34" s="4" customFormat="1" x14ac:dyDescent="0.25">
      <c r="B327"/>
      <c r="C327"/>
      <c r="D327"/>
      <c r="E327" s="3"/>
      <c r="F327" s="3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2:34" s="4" customFormat="1" x14ac:dyDescent="0.25">
      <c r="B328"/>
      <c r="C328"/>
      <c r="D328"/>
      <c r="E328" s="3"/>
      <c r="F328" s="3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2:34" s="4" customFormat="1" x14ac:dyDescent="0.25">
      <c r="B329"/>
      <c r="C329"/>
      <c r="D329"/>
      <c r="E329" s="3"/>
      <c r="F329" s="3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2:34" s="4" customFormat="1" x14ac:dyDescent="0.25">
      <c r="B330"/>
      <c r="C330"/>
      <c r="D330"/>
      <c r="E330" s="3"/>
      <c r="F330" s="3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2:34" s="4" customFormat="1" x14ac:dyDescent="0.25">
      <c r="B331"/>
      <c r="C331"/>
      <c r="D331"/>
      <c r="E331" s="3"/>
      <c r="F331" s="3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2:34" s="4" customFormat="1" x14ac:dyDescent="0.25">
      <c r="B332"/>
      <c r="C332"/>
      <c r="D332"/>
      <c r="E332" s="3"/>
      <c r="F332" s="3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2:34" s="4" customFormat="1" x14ac:dyDescent="0.25">
      <c r="B333"/>
      <c r="C333"/>
      <c r="D333"/>
      <c r="E333" s="3"/>
      <c r="F333" s="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2:34" s="4" customFormat="1" x14ac:dyDescent="0.25">
      <c r="B334"/>
      <c r="C334"/>
      <c r="D334"/>
      <c r="E334" s="3"/>
      <c r="F334" s="3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2:34" s="4" customFormat="1" x14ac:dyDescent="0.25">
      <c r="B335"/>
      <c r="C335"/>
      <c r="D335"/>
      <c r="E335" s="3"/>
      <c r="F335" s="3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2:34" s="4" customFormat="1" x14ac:dyDescent="0.25">
      <c r="B336"/>
      <c r="C336"/>
      <c r="D336"/>
      <c r="E336" s="3"/>
      <c r="F336" s="3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2:34" s="4" customFormat="1" x14ac:dyDescent="0.25">
      <c r="B337"/>
      <c r="C337"/>
      <c r="D337"/>
      <c r="E337" s="3"/>
      <c r="F337" s="3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2:34" s="4" customFormat="1" x14ac:dyDescent="0.25">
      <c r="B338"/>
      <c r="C338"/>
      <c r="D338"/>
      <c r="E338" s="3"/>
      <c r="F338" s="3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2:34" s="4" customFormat="1" x14ac:dyDescent="0.25">
      <c r="B339"/>
      <c r="C339"/>
      <c r="D339"/>
      <c r="E339" s="3"/>
      <c r="F339" s="3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2:34" s="4" customFormat="1" x14ac:dyDescent="0.25">
      <c r="B340"/>
      <c r="C340"/>
      <c r="D340"/>
      <c r="E340" s="3"/>
      <c r="F340" s="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2:34" s="4" customFormat="1" x14ac:dyDescent="0.25">
      <c r="B341"/>
      <c r="C341"/>
      <c r="D341"/>
      <c r="E341" s="3"/>
      <c r="F341" s="3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2:34" s="4" customFormat="1" x14ac:dyDescent="0.25">
      <c r="B342"/>
      <c r="C342"/>
      <c r="D342"/>
      <c r="E342" s="3"/>
      <c r="F342" s="3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2:34" s="4" customFormat="1" x14ac:dyDescent="0.25">
      <c r="B343"/>
      <c r="C343"/>
      <c r="D343"/>
      <c r="E343" s="3"/>
      <c r="F343" s="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2:34" s="4" customFormat="1" x14ac:dyDescent="0.25">
      <c r="B344"/>
      <c r="C344"/>
      <c r="D344"/>
      <c r="E344" s="3"/>
      <c r="F344" s="3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2:34" s="4" customFormat="1" x14ac:dyDescent="0.25">
      <c r="B345"/>
      <c r="C345"/>
      <c r="D345"/>
      <c r="E345" s="3"/>
      <c r="F345" s="3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2:34" s="4" customFormat="1" x14ac:dyDescent="0.25">
      <c r="B346"/>
      <c r="C346"/>
      <c r="D346"/>
      <c r="E346" s="3"/>
      <c r="F346" s="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2:34" s="4" customFormat="1" x14ac:dyDescent="0.25">
      <c r="B347"/>
      <c r="C347"/>
      <c r="D347"/>
      <c r="E347" s="3"/>
      <c r="F347" s="3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2:34" s="4" customFormat="1" x14ac:dyDescent="0.25">
      <c r="B348"/>
      <c r="C348"/>
      <c r="D348"/>
      <c r="E348" s="3"/>
      <c r="F348" s="3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2:34" s="4" customFormat="1" x14ac:dyDescent="0.25">
      <c r="B349"/>
      <c r="C349"/>
      <c r="D349"/>
      <c r="E349" s="3"/>
      <c r="F349" s="3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2:34" s="4" customFormat="1" x14ac:dyDescent="0.25">
      <c r="B350"/>
      <c r="C350"/>
      <c r="D350"/>
      <c r="E350" s="3"/>
      <c r="F350" s="3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2:34" s="4" customFormat="1" x14ac:dyDescent="0.25">
      <c r="B351"/>
      <c r="C351"/>
      <c r="D351"/>
      <c r="E351" s="3"/>
      <c r="F351" s="3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2:34" s="4" customFormat="1" x14ac:dyDescent="0.25">
      <c r="B352"/>
      <c r="C352"/>
      <c r="D352"/>
      <c r="E352" s="3"/>
      <c r="F352" s="3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2:34" s="4" customFormat="1" x14ac:dyDescent="0.25">
      <c r="B353"/>
      <c r="C353"/>
      <c r="D353"/>
      <c r="E353" s="3"/>
      <c r="F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2:34" s="4" customFormat="1" x14ac:dyDescent="0.25">
      <c r="B354"/>
      <c r="C354"/>
      <c r="D354"/>
      <c r="E354" s="3"/>
      <c r="F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2:34" s="4" customFormat="1" x14ac:dyDescent="0.25">
      <c r="B355"/>
      <c r="C355"/>
      <c r="D355"/>
      <c r="E355" s="3"/>
      <c r="F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2:34" s="4" customFormat="1" x14ac:dyDescent="0.25">
      <c r="B356"/>
      <c r="C356"/>
      <c r="D356"/>
      <c r="E356" s="3"/>
      <c r="F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2:34" s="4" customFormat="1" x14ac:dyDescent="0.25">
      <c r="B357"/>
      <c r="C357"/>
      <c r="D357"/>
      <c r="E357" s="3"/>
      <c r="F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2:34" s="4" customFormat="1" x14ac:dyDescent="0.25">
      <c r="B358"/>
      <c r="C358"/>
      <c r="D358"/>
      <c r="E358" s="3"/>
      <c r="F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2:34" s="4" customFormat="1" x14ac:dyDescent="0.25">
      <c r="B359"/>
      <c r="C359"/>
      <c r="D359"/>
      <c r="E359" s="3"/>
      <c r="F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2:34" s="4" customFormat="1" x14ac:dyDescent="0.25">
      <c r="B360"/>
      <c r="C360"/>
      <c r="D360"/>
      <c r="E360" s="3"/>
      <c r="F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2:34" s="4" customFormat="1" x14ac:dyDescent="0.25">
      <c r="B361"/>
      <c r="C361"/>
      <c r="D361"/>
      <c r="E361" s="3"/>
      <c r="F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2:34" s="4" customFormat="1" x14ac:dyDescent="0.25">
      <c r="B362"/>
      <c r="C362"/>
      <c r="D362"/>
      <c r="E362" s="3"/>
      <c r="F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2:34" s="4" customFormat="1" x14ac:dyDescent="0.25">
      <c r="B363"/>
      <c r="C363"/>
      <c r="D363"/>
      <c r="E363" s="3"/>
      <c r="F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2:34" s="4" customFormat="1" x14ac:dyDescent="0.25">
      <c r="B364"/>
      <c r="C364"/>
      <c r="D364"/>
      <c r="E364" s="3"/>
      <c r="F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2:34" s="4" customFormat="1" x14ac:dyDescent="0.25">
      <c r="B365"/>
      <c r="C365"/>
      <c r="D365"/>
      <c r="E365" s="3"/>
      <c r="F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2:34" s="4" customFormat="1" x14ac:dyDescent="0.25">
      <c r="B366"/>
      <c r="C366"/>
      <c r="D366"/>
      <c r="E366" s="3"/>
      <c r="F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2:34" s="4" customFormat="1" x14ac:dyDescent="0.25">
      <c r="B367"/>
      <c r="C367"/>
      <c r="D367"/>
      <c r="E367" s="3"/>
      <c r="F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2:34" s="4" customFormat="1" x14ac:dyDescent="0.25">
      <c r="B368"/>
      <c r="C368"/>
      <c r="D368"/>
      <c r="E368" s="3"/>
      <c r="F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2:34" s="4" customFormat="1" x14ac:dyDescent="0.25">
      <c r="B369"/>
      <c r="C369"/>
      <c r="D369"/>
      <c r="E369" s="3"/>
      <c r="F369" s="3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2:34" s="4" customFormat="1" x14ac:dyDescent="0.25">
      <c r="B370"/>
      <c r="C370"/>
      <c r="D370"/>
      <c r="E370" s="3"/>
      <c r="F370" s="3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2:34" s="4" customFormat="1" x14ac:dyDescent="0.25">
      <c r="B371"/>
      <c r="C371"/>
      <c r="D371"/>
      <c r="E371" s="3"/>
      <c r="F371" s="3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2:34" s="4" customFormat="1" x14ac:dyDescent="0.25">
      <c r="B372"/>
      <c r="C372"/>
      <c r="D372"/>
      <c r="E372" s="3"/>
      <c r="F372" s="3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2:34" s="4" customFormat="1" x14ac:dyDescent="0.25">
      <c r="B373"/>
      <c r="C373"/>
      <c r="D373"/>
      <c r="E373" s="3"/>
      <c r="F373" s="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2:34" s="4" customFormat="1" x14ac:dyDescent="0.25">
      <c r="B374"/>
      <c r="C374"/>
      <c r="D374"/>
      <c r="E374" s="3"/>
      <c r="F374" s="3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2:34" s="4" customFormat="1" x14ac:dyDescent="0.25">
      <c r="B375"/>
      <c r="C375"/>
      <c r="D375"/>
      <c r="E375" s="3"/>
      <c r="F375" s="3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2:34" s="4" customFormat="1" x14ac:dyDescent="0.25">
      <c r="B376"/>
      <c r="C376"/>
      <c r="D376"/>
      <c r="E376" s="3"/>
      <c r="F376" s="3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2:34" s="4" customFormat="1" x14ac:dyDescent="0.25">
      <c r="B377"/>
      <c r="C377"/>
      <c r="D377"/>
      <c r="E377" s="3"/>
      <c r="F377" s="3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2:34" s="4" customFormat="1" x14ac:dyDescent="0.25">
      <c r="B378"/>
      <c r="C378"/>
      <c r="D378"/>
      <c r="E378" s="3"/>
      <c r="F378" s="3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2:34" s="4" customFormat="1" x14ac:dyDescent="0.25">
      <c r="B379"/>
      <c r="C379"/>
      <c r="D379"/>
      <c r="E379" s="3"/>
      <c r="F379" s="3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2:34" s="4" customFormat="1" x14ac:dyDescent="0.25">
      <c r="B380"/>
      <c r="C380"/>
      <c r="D380"/>
      <c r="E380" s="3"/>
      <c r="F380" s="3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2:34" s="4" customFormat="1" x14ac:dyDescent="0.25">
      <c r="B381"/>
      <c r="C381"/>
      <c r="D381"/>
      <c r="E381" s="3"/>
      <c r="F381" s="3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2:34" s="4" customFormat="1" x14ac:dyDescent="0.25">
      <c r="B382"/>
      <c r="C382"/>
      <c r="D382"/>
      <c r="E382" s="3"/>
      <c r="F382" s="3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2:34" s="4" customFormat="1" x14ac:dyDescent="0.25">
      <c r="B383"/>
      <c r="C383"/>
      <c r="D383"/>
      <c r="E383" s="3"/>
      <c r="F383" s="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2:34" s="4" customFormat="1" x14ac:dyDescent="0.25">
      <c r="B384"/>
      <c r="C384"/>
      <c r="D384"/>
      <c r="E384" s="3"/>
      <c r="F384" s="3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2:34" s="4" customFormat="1" x14ac:dyDescent="0.25">
      <c r="B385"/>
      <c r="C385"/>
      <c r="D385"/>
      <c r="E385" s="3"/>
      <c r="F385" s="3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2:34" s="4" customFormat="1" x14ac:dyDescent="0.25">
      <c r="B386"/>
      <c r="C386"/>
      <c r="D386"/>
      <c r="E386" s="3"/>
      <c r="F386" s="3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2:34" s="4" customFormat="1" x14ac:dyDescent="0.25">
      <c r="B387"/>
      <c r="C387"/>
      <c r="D387"/>
      <c r="E387" s="3"/>
      <c r="F387" s="3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2:34" s="4" customFormat="1" x14ac:dyDescent="0.25">
      <c r="B388"/>
      <c r="C388"/>
      <c r="D388"/>
      <c r="E388" s="3"/>
      <c r="F388" s="3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2:34" s="4" customFormat="1" x14ac:dyDescent="0.25">
      <c r="B389"/>
      <c r="C389"/>
      <c r="D389"/>
      <c r="E389" s="3"/>
      <c r="F389" s="3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2:34" s="4" customFormat="1" x14ac:dyDescent="0.25">
      <c r="B390"/>
      <c r="C390"/>
      <c r="D390"/>
      <c r="E390" s="3"/>
      <c r="F390" s="3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2:34" s="4" customFormat="1" x14ac:dyDescent="0.25">
      <c r="B391"/>
      <c r="C391"/>
      <c r="D391"/>
      <c r="E391" s="3"/>
      <c r="F391" s="3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2:34" s="4" customFormat="1" x14ac:dyDescent="0.25">
      <c r="B392"/>
      <c r="C392"/>
      <c r="D392"/>
      <c r="E392" s="3"/>
      <c r="F392" s="3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2:34" s="4" customFormat="1" x14ac:dyDescent="0.25">
      <c r="B393"/>
      <c r="C393"/>
      <c r="D393"/>
      <c r="E393" s="3"/>
      <c r="F393" s="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2:34" s="4" customFormat="1" x14ac:dyDescent="0.25">
      <c r="B394"/>
      <c r="C394"/>
      <c r="D394"/>
      <c r="E394" s="3"/>
      <c r="F394" s="3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2:34" s="4" customFormat="1" x14ac:dyDescent="0.25">
      <c r="B395"/>
      <c r="C395"/>
      <c r="D395"/>
      <c r="E395" s="3"/>
      <c r="F395" s="3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2:34" s="4" customFormat="1" x14ac:dyDescent="0.25">
      <c r="B396"/>
      <c r="C396"/>
      <c r="D396"/>
      <c r="E396" s="3"/>
      <c r="F396" s="3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2:34" s="4" customFormat="1" x14ac:dyDescent="0.25">
      <c r="B397"/>
      <c r="C397"/>
      <c r="D397"/>
      <c r="E397" s="3"/>
      <c r="F397" s="3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2:34" s="4" customFormat="1" x14ac:dyDescent="0.25">
      <c r="B398"/>
      <c r="C398"/>
      <c r="D398"/>
      <c r="E398" s="3"/>
      <c r="F398" s="3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2:34" s="4" customFormat="1" x14ac:dyDescent="0.25">
      <c r="B399"/>
      <c r="C399"/>
      <c r="D399"/>
      <c r="E399" s="3"/>
      <c r="F399" s="3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2:34" s="4" customFormat="1" x14ac:dyDescent="0.25">
      <c r="B400"/>
      <c r="C400"/>
      <c r="D400"/>
      <c r="E400" s="3"/>
      <c r="F400" s="3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2:34" s="4" customFormat="1" x14ac:dyDescent="0.25">
      <c r="B401"/>
      <c r="C401"/>
      <c r="D401"/>
      <c r="E401" s="3"/>
      <c r="F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2:34" s="4" customFormat="1" x14ac:dyDescent="0.25">
      <c r="B402"/>
      <c r="C402"/>
      <c r="D402"/>
      <c r="E402" s="3"/>
      <c r="F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2:34" s="4" customFormat="1" x14ac:dyDescent="0.25">
      <c r="B403"/>
      <c r="C403"/>
      <c r="D403"/>
      <c r="E403" s="3"/>
      <c r="F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2:34" s="4" customFormat="1" x14ac:dyDescent="0.25">
      <c r="B404"/>
      <c r="C404"/>
      <c r="D404"/>
      <c r="E404" s="3"/>
      <c r="F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2:34" s="4" customFormat="1" x14ac:dyDescent="0.25">
      <c r="B405"/>
      <c r="C405"/>
      <c r="D405"/>
      <c r="E405" s="3"/>
      <c r="F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</sheetData>
  <mergeCells count="8">
    <mergeCell ref="G6:AE6"/>
    <mergeCell ref="G3:AE3"/>
    <mergeCell ref="AG3:AH3"/>
    <mergeCell ref="AG1:AH1"/>
    <mergeCell ref="A1:AE1"/>
    <mergeCell ref="A3:E3"/>
    <mergeCell ref="G4:P4"/>
    <mergeCell ref="Q4:AE4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 Selection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ILO-IPEC</dc:creator>
  <cp:lastModifiedBy>Liliana Castillo-Rubio</cp:lastModifiedBy>
  <cp:lastPrinted>2014-08-04T06:40:12Z</cp:lastPrinted>
  <dcterms:created xsi:type="dcterms:W3CDTF">2011-11-13T22:24:40Z</dcterms:created>
  <dcterms:modified xsi:type="dcterms:W3CDTF">2014-10-07T16:17:14Z</dcterms:modified>
</cp:coreProperties>
</file>